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8" tabRatio="963" activeTab="0"/>
  </bookViews>
  <sheets>
    <sheet name="TROŠKOVNIK RADOVA" sheetId="1" r:id="rId1"/>
  </sheets>
  <definedNames>
    <definedName name="_xlnm.Print_Area" localSheetId="0">'TROŠKOVNIK RADOVA'!$A$1:$F$278</definedName>
  </definedNames>
  <calcPr fullCalcOnLoad="1"/>
</workbook>
</file>

<file path=xl/sharedStrings.xml><?xml version="1.0" encoding="utf-8"?>
<sst xmlns="http://schemas.openxmlformats.org/spreadsheetml/2006/main" count="315" uniqueCount="159">
  <si>
    <t>kom</t>
  </si>
  <si>
    <t>m2</t>
  </si>
  <si>
    <t>m'</t>
  </si>
  <si>
    <t>5.</t>
  </si>
  <si>
    <t>6.</t>
  </si>
  <si>
    <t>A.</t>
  </si>
  <si>
    <t>PRIPREMNI I ZAVRŠNI RADOVI</t>
  </si>
  <si>
    <t>kpl</t>
  </si>
  <si>
    <t>1.</t>
  </si>
  <si>
    <t>2.</t>
  </si>
  <si>
    <t>kpl.</t>
  </si>
  <si>
    <t>UKUPNO PRIPREMNI I ZAVRŠNI RADOVI</t>
  </si>
  <si>
    <t>B.</t>
  </si>
  <si>
    <t>ZEMLJANI RADOVI</t>
  </si>
  <si>
    <t>3.</t>
  </si>
  <si>
    <t>h</t>
  </si>
  <si>
    <t>UKUPNO ZEMLJANI RADOVI :</t>
  </si>
  <si>
    <t xml:space="preserve">Uklanjanje grmlja i niskog raslinja </t>
  </si>
  <si>
    <t>4.</t>
  </si>
  <si>
    <t>- rad mini bagera</t>
  </si>
  <si>
    <t>- rad kamiona</t>
  </si>
  <si>
    <t xml:space="preserve"> - eventualno čekanje strojeva i opreme ( uzima se 35% od cijene rada )</t>
  </si>
  <si>
    <t>Eventualno uklanjanje granja sa stabala</t>
  </si>
  <si>
    <t>Izrada elektrotehničkog projekta ( za potrebe projekta potrebno je prethodno izraditi podloge - geodetsku situaciju i snimak izvedenog stanja postojećeg objekta , te isto dostaviti projektantu el.teh.projekta )</t>
  </si>
  <si>
    <t>Ručni iskop rova za polaganje trake uzemljenja  - prstena oko objekta orijentacionih dimenzija  0,40m*0,80m*18,00 m . Iskop je pretežito u terenu A i B kategorije</t>
  </si>
  <si>
    <t>Zatrpavanje rova uzemljivača  probranim materijalom iz iskopa u slojevima s nabijanjem . Radove izvesti nakon polaganja trake uzemljenja .</t>
  </si>
  <si>
    <t>Kombinirani strojno-ručni iskop rova za polaganje trake uzemljenja  - prstena oko objekta orijentacionih dimenzija  0,40m*0,80m*72,00 m . Iskop je  u terenu A, B i C kategorije</t>
  </si>
  <si>
    <t>Zatrpavanje rova uzemljivača  probranim materijalom iz iskopa u slojevima s nabijanjem . Radove izvesti nakon polaganja uzemljenja .</t>
  </si>
  <si>
    <t>Rad KV građevinskog radnika na uređenju terena i dovođenju u prvobitno stanje . Stavka uključuje i sanaciju kamenih zidova koji će se tijekom iskopa dijelom uništiti.</t>
  </si>
  <si>
    <t>Primopredaja radova Investitoru ( obračun radova , dostava potrebne atestne dokumentacije i ucrtanih izmjena u odnosu na projekt )</t>
  </si>
  <si>
    <t xml:space="preserve">Rad KV građevinskog radnika na uređenju terena i dovođenju u prvobitno stanje . </t>
  </si>
  <si>
    <t xml:space="preserve">Izlazak na lokaciju  prije početka radova , detekcija mogućih postojećih instalacija , planiranje radova i sve radnje vezane uz organizaciju gradilišta. Iskolčenje i označavanje trase uzemljenja prema grafičkom prilogu. </t>
  </si>
  <si>
    <t>C.</t>
  </si>
  <si>
    <t>Razbijanje postojeće betonske podloge , utovar i odvoz uklonjenog betona na deponiju</t>
  </si>
  <si>
    <t>Zaštita i pridržavanje postojećih instalacija ( TK instalacije , vodovod , EE instalacije , kanalizacija ) i njihova eventualna sanacija u slučaju oštećenja</t>
  </si>
  <si>
    <t>pauš.</t>
  </si>
  <si>
    <t>Eventualna demontaža postojeće metalne ograde , popravak i  vraćanje u prvobitno stanje nakon završetka radova</t>
  </si>
  <si>
    <t>7.</t>
  </si>
  <si>
    <t>Mogući rad strojeva i ostale opreme u režiji</t>
  </si>
  <si>
    <t>Strojno obostrano  zapilavanje postojeće betonske podloge d=10-15 cm  uz objekt na trasi uzemljenja</t>
  </si>
  <si>
    <t>Nabava , doprema i ugradnja betona u vrhu iskopanog rova na mjestu uklonjene betonske podloge uz objekt. Debljina betonske podloge d=10cm</t>
  </si>
  <si>
    <t>M'</t>
  </si>
  <si>
    <t xml:space="preserve">ZEMLJANI RADOVI </t>
  </si>
  <si>
    <t>Dobava, ugradnja i spajanje Fe-Zn trake 30x4 mm</t>
  </si>
  <si>
    <t>m</t>
  </si>
  <si>
    <t xml:space="preserve">Dobava, ugradnja i spajanje nosača aluminjske šipke </t>
  </si>
  <si>
    <t>Dobava, ugradnja i spajanje križne spojke Fe-Zn</t>
  </si>
  <si>
    <t>Dobava, ugradnja i spajanje inox Rf traka-uže</t>
  </si>
  <si>
    <t>Dobava, ugradnja i spajanje inox Rf uže-uže</t>
  </si>
  <si>
    <t>Dobava, ugradnja i spajanje mehaničke zaštite trake 1,50m</t>
  </si>
  <si>
    <t>8.</t>
  </si>
  <si>
    <t>Ispitivanje instalacije gromobranskog sustava</t>
  </si>
  <si>
    <t>9.</t>
  </si>
  <si>
    <t>Izdavanje atesta instalacije gromobranskog sustava</t>
  </si>
  <si>
    <t>10.</t>
  </si>
  <si>
    <t>Ostali sitni nenavedeni montažni materijal i pribor</t>
  </si>
  <si>
    <t>komplet</t>
  </si>
  <si>
    <t>Izdavanje atesta instalacije gromobransko uzemljivačkog sustava</t>
  </si>
  <si>
    <t>D.</t>
  </si>
  <si>
    <t>Dobava, ugradnja i spajanje nosača Fe-Zn trake</t>
  </si>
  <si>
    <t>Dobava, ugradnja i spajanje inox Rf nosača za oluk</t>
  </si>
  <si>
    <t>paušalno</t>
  </si>
  <si>
    <t>11.</t>
  </si>
  <si>
    <t>12.</t>
  </si>
  <si>
    <t>Ispitivanje instalacije gromobransko uzemljivačkog sustava</t>
  </si>
  <si>
    <t>E.</t>
  </si>
  <si>
    <t>PRENAPONSKA ZAŠTITA I IZJEDNAČENJE POTENCIJALA</t>
  </si>
  <si>
    <t>Dobava, ugradnja i spajanje zaštite od prenapona za komunikacijske mreže tip 1+2+3 (klase B+C+D), granični radni napon 180V. Plastično originalno kućište. Montaža u vanjskom ormariću PTO.</t>
  </si>
  <si>
    <t>Dobava, ugradnja i spajanje zašitnog uređaja za vodiče za prijenos podataka, Uc=130V, 0 do 3,4 GHz. Komplet sa držačem. Zaštita TV i SAT instalacija, multiswicheva, prijemnika i DVB-T2 prijemnika</t>
  </si>
  <si>
    <t>Dobava, ugradnja i spajanje sabirnice za izjednačenje potencijala. GIP u podlogama. Nadžbukna sa plastičnim poklopcem</t>
  </si>
  <si>
    <t>UKUPNO PRENAPONSKA ZAŠTITA I IZJEDNAČENJE POTENCIJALA :</t>
  </si>
  <si>
    <t>Zidarski radovi</t>
  </si>
  <si>
    <t>sati rada</t>
  </si>
  <si>
    <t>Spajanje metalnih dijelova ograde, nosača i konzola na gromobransku instalaciju</t>
  </si>
  <si>
    <t>13.</t>
  </si>
  <si>
    <t>14.</t>
  </si>
  <si>
    <t>Dobava, ugradnja i spajanje odvodnika TIP1 (klasa B) za udarnu struju 25kA po polu (tropolni), maksimalnog radnog napona 280Vac. Montaža u KPMO. Predosigurači nisu potrebni uz uvjet da u mreži, gledajući u smjeru izvora, postoje osigurači manje vrijednosti od odvodnikom propisanih (na njemu naznačeno 250A gL)</t>
  </si>
  <si>
    <t>SVEUKUPNO GRAĐEVINSKI I ELEKTROMONTAŽNI RADOVI  :</t>
  </si>
  <si>
    <t xml:space="preserve">SVEUKUPNA REKAPITULACIJA </t>
  </si>
  <si>
    <t>OSTALI GRAĐEVINSKI RADOVI</t>
  </si>
  <si>
    <t>UKUPNO OSTALI GARAĐEVINSKI  RADOVI :</t>
  </si>
  <si>
    <t>OPIS RADA</t>
  </si>
  <si>
    <t>J.mjere</t>
  </si>
  <si>
    <t>Kol.</t>
  </si>
  <si>
    <t>Izlazak na lokaciju, pregled postojeće instalacije i planiranje radova. Iskolčenje trase uzemljivača prema grafičkom prilogu.</t>
  </si>
  <si>
    <t>Primopredaja radova Investitoru.</t>
  </si>
  <si>
    <t>UKUPNO PRIPREMNI I ZAVRŠNI RADOVI:</t>
  </si>
  <si>
    <t>Kombinirano strojno-ručni iskop rova za polaganje trake uzemljivača 0,4x0,8x65m. Iskop je u terenu miješane kategorije B i C (40%+60%)..</t>
  </si>
  <si>
    <t>Rad KV građevinskog radnika na uređenju terena i dovođenje u prvobitno stanje. Obračun po odrađenom radnom satu.</t>
  </si>
  <si>
    <t>r.sat</t>
  </si>
  <si>
    <t>UKUPNO ZEMLJANI RADOVI:</t>
  </si>
  <si>
    <t>Zidarska pripomoć kod izvođenja niže navedenih elektro radova, uglavnom sitni popravci na zidovima i kod ugradnje mjernih spojeva gromobrana na zidovima. Obračun po odrađenom satu KV zidara.</t>
  </si>
  <si>
    <t>Dobava, montaža i spajanje štapne hvataljke h=3m, sužena, aluminijska. Komplet sa krovnim nosačem od rosfraja za kupu kanalicu pokrov. U cijenu uključiti i izolacijski odstojnik sa montažnom stopicom, obujmicom kružnom i spojnicom za traku  hvataljke. Komplet</t>
  </si>
  <si>
    <t>Dobava, polaganje i spajanje FeZn trake 30x4mm</t>
  </si>
  <si>
    <t>Dobava, polaganje i spajanje FeZn trake 25x4mm</t>
  </si>
  <si>
    <t>Dobava, polaganje i spajanje FeZn trake 25x3mm</t>
  </si>
  <si>
    <t xml:space="preserve">Dobava i spajanje križne spojnice za FeZn traku </t>
  </si>
  <si>
    <t>Dobava i spajanje spojnice za spoj FeZn trake na pocinčani oluk</t>
  </si>
  <si>
    <t>Dobava, montaža i spajanje nosača FeZn trake za crijep</t>
  </si>
  <si>
    <t>Dobava i spajanje mjernog spoja za gromobran</t>
  </si>
  <si>
    <t>Dobava i montaža i spajanje zidnog T nosača FeZn trake.</t>
  </si>
  <si>
    <t>Pregled svih radova i priprema za ispitivanje</t>
  </si>
  <si>
    <t>Ispitivanje instalacije uzemljivača i gromobrana</t>
  </si>
  <si>
    <t>Izdavanje atesta za instalaciju gromobrana i uzemljivača</t>
  </si>
  <si>
    <t>Primopredaja instalacija investitoru</t>
  </si>
  <si>
    <t>15.</t>
  </si>
  <si>
    <t>Ostali montažni radovi koji nisu mogli biti predviđeni zbog nepoznavanja svih detaljnih podataka na postojećoj dionici na kojoj se izvode ovi radovi</t>
  </si>
  <si>
    <t>UKUPNO ELEKTROMONTAŽNI RADOVI  :</t>
  </si>
  <si>
    <t>Dobava, montaža i spajanje odvodnika TIP1 (klasa B) za udarnu struju 25kA po polu (tropolni), maksimalnog radnog napona 280Vac. Montaža u KPMO. Predosigurači nisu potrebni uz uvjet da u mreži , gledajući u smjeru izvora, postoje osigurači manje vrijednosti od odvodnikom propisanih (na njemu naznačeno 250A gL)</t>
  </si>
  <si>
    <t xml:space="preserve">Dobava, montaža i spajanje odvodnika TIP2 (klasa C) za udarnu struju 15kA po polu (tropolni +N), maksimalnog radnog napona 280Vac. Montaža u GRO (glavni razvodni ormar unutar građevine na DIN šinu. Predosigurači F4, 50A tropolni, tip C. Komplet </t>
  </si>
  <si>
    <t>Dobava, montaža i spajanje zaštite od prenapona za komunikacijske mreže tip 1+2+3 (klase B+C+D), granični radni napon 180V, Plastično originalno kućište. Montaža u vanjskom ormariću PTO. Komplet.</t>
  </si>
  <si>
    <t>Dobava, montaža i spajanje zaštite od prenapona koja se montira u glavni komunikacijski ormar građevine u posebnu plastičnu kutiju dim. cca 20x20 na DIN šinu. Odvodnik TIP3 (klasa D) s dva zaštitna kruga u širini jednog modula. Uc=275Vac, 3kA po polu, zaštitna naponska razina &lt;0,9kV. Komplet.</t>
  </si>
  <si>
    <t>Dobava, montaža i spajanje zaštitnog uređaja za vodiče za prijenos podataka, Uc=130V, 0 do 3,4GHZ. Komplet s držačem. Zaštita TV I SAT instalacija, multiswitcheva, prijemnika i DVB-T2 risivera. Komplet.</t>
  </si>
  <si>
    <t xml:space="preserve">Dobava, montaža i spajanje zaštitnog uređaja za VF vodove 0-6 GHz.  N-konektor M-Ž, visoka opteretivost impulsnom strujom 2,5kA (10/350), za širokopojasne mreže do 6GHz. Primjena SAT-TV C-Band, WiMAX, WLAN primjene, DVB-T2. Komplet s nosivim metalnim profilom za uzemljenje. </t>
  </si>
  <si>
    <t xml:space="preserve">Ostali sitni montažni radovi i materijali za dovođenje planirane instalacije do pune gotovosti. </t>
  </si>
  <si>
    <t>UKUPNO PRENAPONSKA ZAŠTITA I IP:</t>
  </si>
  <si>
    <t>A. PRIPREMNI I ZAVRŠNI RADOVI</t>
  </si>
  <si>
    <t xml:space="preserve">B. ZEMLJANI RADOVI </t>
  </si>
  <si>
    <t>D. ELEKTROMONTAŽNI RADOVI</t>
  </si>
  <si>
    <t>E. PRENAPONSKA ZAŠTITA I IZJEDNAČENJE POTENCIJALA:</t>
  </si>
  <si>
    <t>m³</t>
  </si>
  <si>
    <t>Dobava i spajanje 5m bakrene pletenice 16mm², za pokretne dijelove zajedno sa stopicama</t>
  </si>
  <si>
    <t>Dobava, ugradnja i spajanje aluminij u šipci Ø 8mm</t>
  </si>
  <si>
    <t xml:space="preserve">Dobava, ugradnja i spajanje vodiča P/F 16mm² </t>
  </si>
  <si>
    <t xml:space="preserve">Dobava, ugradnja i spajanje vodiča P/F 10mm² </t>
  </si>
  <si>
    <t>SUSTAV ZAŠTITE OD MUNJE</t>
  </si>
  <si>
    <r>
      <t>R</t>
    </r>
    <r>
      <rPr>
        <b/>
        <sz val="12"/>
        <color indexed="8"/>
        <rFont val="Arial"/>
        <family val="2"/>
      </rPr>
      <t>ed.</t>
    </r>
    <r>
      <rPr>
        <b/>
        <sz val="12"/>
        <color indexed="8"/>
        <rFont val="Arial"/>
        <family val="2"/>
      </rPr>
      <t>broj</t>
    </r>
  </si>
  <si>
    <t>jed.cijena(kn)</t>
  </si>
  <si>
    <t>Iznos (kn )</t>
  </si>
  <si>
    <t xml:space="preserve"> PRIPREMNI I ZAVRŠNI RADOVI:</t>
  </si>
  <si>
    <t xml:space="preserve">B. </t>
  </si>
  <si>
    <t>ZEMLJANI RADOVI:</t>
  </si>
  <si>
    <t xml:space="preserve">C. </t>
  </si>
  <si>
    <t>ZIDARSKI RADOVI:</t>
  </si>
  <si>
    <t>UKUPNO ZIDARSKI RADOVI:</t>
  </si>
  <si>
    <t xml:space="preserve">D. </t>
  </si>
  <si>
    <t xml:space="preserve">E. </t>
  </si>
  <si>
    <t>I.</t>
  </si>
  <si>
    <t xml:space="preserve">C. ZIDARSKI RADOVI </t>
  </si>
  <si>
    <t xml:space="preserve">ELEKTROMONTAŽNI RADOVI </t>
  </si>
  <si>
    <t>UKUPNO ELEKTROMONTAŽNI RADOVI :</t>
  </si>
  <si>
    <t>I. SVEUKUPNO :</t>
  </si>
  <si>
    <t>I.LUGARNICA BENE - REKAPITULACIJA :</t>
  </si>
  <si>
    <t>II.</t>
  </si>
  <si>
    <t>II. MONTAŽNA KUĆICA NA JUŽNOJ STRANI MARJANA  - REKAPITULACIJA :</t>
  </si>
  <si>
    <t>II. SVEUKUPNO :</t>
  </si>
  <si>
    <t>III.</t>
  </si>
  <si>
    <t>ELEKTROMONTAŽNI RADOVI</t>
  </si>
  <si>
    <t>III.POSTOJEĆI OBJEKT NA SPINUTU - REKAPITULACIJA :</t>
  </si>
  <si>
    <t>III. SVEUKUPNO  :</t>
  </si>
  <si>
    <t>Zatrpavanje rova uzemljivača u visini 80 cm probranim materijalom iz iskopa u slojevima s nabijanjem do potpune zbijenosti od min Ms= 80 Mpa. Materijal iskopa nasipati i zbijati u slojevima. Radove obaviti nakon polaganja uzemljivača i izrade spojeva za gromobran i metalne mase.</t>
  </si>
  <si>
    <t>Dobava montaža i spajanje sabirnice za izjednačenje potencijala. GIP u podlogama. Nadžbukna s plastičnim poklopcem. Komplet</t>
  </si>
  <si>
    <t>1. GRAĐEVINSKI I ELEKTROMONTAŽNI RADOVI - UPRAVNI OBJEKT BENE</t>
  </si>
  <si>
    <t>2. GRAĐEVINSKI I ELEKTROMONTAŽNI RADOVI - POSTOJEĆA MONTAŽNA KUĆICA MARJAN JUG</t>
  </si>
  <si>
    <t>3. GRAĐEVINSKI I ELEKTROMONTAŽNI RADOVI - POSTOJEĆI OBJEKT NA SPINUTU</t>
  </si>
  <si>
    <t>UPRAVNI OBJEKT BENE</t>
  </si>
  <si>
    <t>POSTOJEĆA MONTAŽNA KUĆICA MARJAN JUG</t>
  </si>
  <si>
    <t>POSTOJEĆI OBJEKT NA SPINUTU</t>
  </si>
  <si>
    <t xml:space="preserve">SUSTAV ZAŠTITE OD MUNJE 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</si>
</sst>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\ &quot;KM&quot;"/>
    <numFmt numFmtId="175" formatCode="#,##0.00\ [$kn-41A]"/>
    <numFmt numFmtId="176" formatCode="#,##0.00\ &quot;kn&quot;"/>
    <numFmt numFmtId="177" formatCode="_-* #,##0.00\ [$kn-41A]_-;\-* #,##0.00\ [$kn-41A]_-;_-* &quot;-&quot;??\ [$kn-41A]_-;_-@_-"/>
    <numFmt numFmtId="178" formatCode="0.00;[Red]0.00"/>
    <numFmt numFmtId="179" formatCode="#,##0.00\ &quot;kn&quot;;[Red]#,##0.00\ &quot;kn&quot;"/>
    <numFmt numFmtId="180" formatCode="#,##0.00\ _K_M"/>
    <numFmt numFmtId="181" formatCode="#,##0.00\ [$KM-141A]"/>
    <numFmt numFmtId="182" formatCode="0.0"/>
    <numFmt numFmtId="183" formatCode="#,##0.00\ [$KM-101A]"/>
    <numFmt numFmtId="184" formatCode="#,##0.00;[Red]#,##0.00"/>
    <numFmt numFmtId="185" formatCode="0.000"/>
    <numFmt numFmtId="186" formatCode="&quot;Da&quot;;&quot;Da&quot;;&quot;Ne&quot;"/>
    <numFmt numFmtId="187" formatCode="&quot;True&quot;;&quot;True&quot;;&quot;False&quot;"/>
    <numFmt numFmtId="188" formatCode="&quot;Uključeno&quot;;&quot;Uključeno&quot;;&quot;Isključeno&quot;"/>
    <numFmt numFmtId="189" formatCode="[$¥€-2]\ #,##0.00_);[Red]\([$€-2]\ #,##0.00\)"/>
    <numFmt numFmtId="190" formatCode="#,##0.0"/>
    <numFmt numFmtId="191" formatCode="#,##0.00\ [$€-1];[Red]#,##0.00\ [$€-1]"/>
    <numFmt numFmtId="192" formatCode="#,##0.00\ [$€-1]"/>
    <numFmt numFmtId="193" formatCode="#,##0.00\ [$€-1];\-#,##0.00\ [$€-1]"/>
    <numFmt numFmtId="194" formatCode="###,##0.00"/>
    <numFmt numFmtId="195" formatCode="#.###"/>
    <numFmt numFmtId="196" formatCode="#.####"/>
    <numFmt numFmtId="197" formatCode="0.00000000"/>
    <numFmt numFmtId="198" formatCode="0.0000000"/>
    <numFmt numFmtId="199" formatCode="0.000000"/>
    <numFmt numFmtId="200" formatCode="0.00000"/>
    <numFmt numFmtId="201" formatCode="0.0000"/>
  </numFmts>
  <fonts count="58">
    <font>
      <sz val="10"/>
      <name val="Arial CE"/>
      <family val="2"/>
    </font>
    <font>
      <sz val="11"/>
      <color indexed="8"/>
      <name val="Calibri"/>
      <family val="2"/>
    </font>
    <font>
      <sz val="10"/>
      <name val="Geometr706 Md BT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9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33CC"/>
      <name val="Arial"/>
      <family val="2"/>
    </font>
    <font>
      <b/>
      <sz val="14"/>
      <color rgb="FF0033CC"/>
      <name val="Arial"/>
      <family val="2"/>
    </font>
    <font>
      <b/>
      <sz val="14"/>
      <color theme="1"/>
      <name val="Arial"/>
      <family val="2"/>
    </font>
    <font>
      <sz val="14"/>
      <color rgb="FF0033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53" applyFont="1" applyFill="1" applyBorder="1" applyAlignment="1">
      <alignment horizontal="center" vertical="center" wrapText="1" shrinkToFit="1"/>
      <protection/>
    </xf>
    <xf numFmtId="4" fontId="4" fillId="0" borderId="0" xfId="53" applyNumberFormat="1" applyFont="1" applyFill="1" applyBorder="1" applyAlignment="1">
      <alignment horizontal="center" vertical="center" wrapText="1" shrinkToFit="1"/>
      <protection/>
    </xf>
    <xf numFmtId="0" fontId="4" fillId="0" borderId="0" xfId="0" applyFont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center" wrapText="1" shrinkToFit="1"/>
      <protection/>
    </xf>
    <xf numFmtId="4" fontId="4" fillId="0" borderId="0" xfId="63" applyNumberFormat="1" applyFont="1" applyFill="1" applyBorder="1" applyAlignment="1">
      <alignment horizontal="center" vertical="center" wrapText="1" shrinkToFit="1"/>
    </xf>
    <xf numFmtId="0" fontId="4" fillId="0" borderId="0" xfId="53" applyFont="1" applyBorder="1" applyAlignment="1">
      <alignment horizontal="left" vertical="center" wrapText="1" shrinkToFit="1"/>
      <protection/>
    </xf>
    <xf numFmtId="0" fontId="4" fillId="0" borderId="0" xfId="53" applyFont="1" applyBorder="1" applyAlignment="1">
      <alignment horizontal="center" vertical="center" wrapText="1" shrinkToFit="1"/>
      <protection/>
    </xf>
    <xf numFmtId="4" fontId="4" fillId="0" borderId="0" xfId="53" applyNumberFormat="1" applyFont="1" applyBorder="1" applyAlignment="1">
      <alignment horizontal="center" vertical="center" wrapText="1" shrinkToFit="1"/>
      <protection/>
    </xf>
    <xf numFmtId="4" fontId="4" fillId="0" borderId="0" xfId="63" applyNumberFormat="1" applyFont="1" applyBorder="1" applyAlignment="1">
      <alignment horizontal="center" vertical="center" wrapText="1" shrinkToFit="1"/>
    </xf>
    <xf numFmtId="0" fontId="5" fillId="0" borderId="0" xfId="53" applyFont="1" applyBorder="1" applyAlignment="1">
      <alignment horizontal="left" vertical="center" wrapText="1" shrinkToFit="1"/>
      <protection/>
    </xf>
    <xf numFmtId="4" fontId="5" fillId="0" borderId="0" xfId="63" applyNumberFormat="1" applyFont="1" applyBorder="1" applyAlignment="1">
      <alignment horizontal="center" vertical="center" wrapText="1" shrinkToFit="1"/>
    </xf>
    <xf numFmtId="0" fontId="4" fillId="0" borderId="0" xfId="53" applyFont="1" applyFill="1" applyBorder="1" applyAlignment="1">
      <alignment horizontal="center" vertical="top" wrapText="1" shrinkToFit="1"/>
      <protection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0" xfId="53" applyFont="1" applyBorder="1" applyAlignment="1">
      <alignment horizontal="center" vertical="center" wrapText="1" shrinkToFit="1"/>
      <protection/>
    </xf>
    <xf numFmtId="4" fontId="5" fillId="0" borderId="0" xfId="53" applyNumberFormat="1" applyFont="1" applyBorder="1" applyAlignment="1">
      <alignment horizontal="center" vertical="center" wrapText="1" shrinkToFit="1"/>
      <protection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1" fillId="0" borderId="0" xfId="0" applyFont="1" applyBorder="1" applyAlignment="1">
      <alignment vertical="top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center" wrapText="1"/>
    </xf>
    <xf numFmtId="4" fontId="5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51" fillId="0" borderId="0" xfId="0" applyFont="1" applyBorder="1" applyAlignment="1">
      <alignment horizontal="right" vertical="center" wrapText="1"/>
    </xf>
    <xf numFmtId="0" fontId="52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5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vertical="center" wrapText="1"/>
    </xf>
    <xf numFmtId="4" fontId="5" fillId="33" borderId="0" xfId="63" applyNumberFormat="1" applyFont="1" applyFill="1" applyBorder="1" applyAlignment="1">
      <alignment horizontal="center" vertical="center" wrapText="1" shrinkToFit="1"/>
    </xf>
    <xf numFmtId="0" fontId="4" fillId="0" borderId="0" xfId="53" applyFont="1" applyFill="1" applyBorder="1" applyAlignment="1" quotePrefix="1">
      <alignment horizontal="left" vertical="center" wrapText="1" shrinkToFit="1"/>
      <protection/>
    </xf>
    <xf numFmtId="0" fontId="5" fillId="0" borderId="0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/>
    </xf>
    <xf numFmtId="0" fontId="5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5" fillId="0" borderId="0" xfId="53" applyFont="1" applyBorder="1" applyAlignment="1">
      <alignment vertical="center" wrapText="1" shrinkToFit="1"/>
      <protection/>
    </xf>
    <xf numFmtId="0" fontId="54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1" fillId="33" borderId="0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center" vertical="center" wrapText="1"/>
    </xf>
    <xf numFmtId="4" fontId="52" fillId="33" borderId="0" xfId="0" applyNumberFormat="1" applyFont="1" applyFill="1" applyBorder="1" applyAlignment="1">
      <alignment horizontal="center" vertical="center" wrapText="1"/>
    </xf>
    <xf numFmtId="4" fontId="51" fillId="33" borderId="0" xfId="0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51" fillId="33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4" fontId="4" fillId="0" borderId="13" xfId="0" applyNumberFormat="1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top"/>
    </xf>
    <xf numFmtId="0" fontId="51" fillId="34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4" fontId="4" fillId="34" borderId="15" xfId="0" applyNumberFormat="1" applyFont="1" applyFill="1" applyBorder="1" applyAlignment="1">
      <alignment horizontal="center" vertical="center"/>
    </xf>
    <xf numFmtId="4" fontId="51" fillId="34" borderId="16" xfId="0" applyNumberFormat="1" applyFont="1" applyFill="1" applyBorder="1" applyAlignment="1">
      <alignment horizontal="center" vertical="center"/>
    </xf>
    <xf numFmtId="0" fontId="6" fillId="0" borderId="11" xfId="53" applyFont="1" applyBorder="1" applyAlignment="1">
      <alignment horizontal="center" vertical="center" wrapText="1" shrinkToFit="1"/>
      <protection/>
    </xf>
    <xf numFmtId="4" fontId="4" fillId="0" borderId="11" xfId="53" applyNumberFormat="1" applyFont="1" applyFill="1" applyBorder="1" applyAlignment="1">
      <alignment horizontal="center" vertical="center" wrapText="1" shrinkToFit="1"/>
      <protection/>
    </xf>
    <xf numFmtId="4" fontId="4" fillId="0" borderId="11" xfId="53" applyNumberFormat="1" applyFont="1" applyBorder="1" applyAlignment="1">
      <alignment horizontal="center" vertical="center" wrapText="1" shrinkToFit="1"/>
      <protection/>
    </xf>
    <xf numFmtId="4" fontId="4" fillId="0" borderId="12" xfId="63" applyNumberFormat="1" applyFont="1" applyBorder="1" applyAlignment="1">
      <alignment horizontal="center" vertical="center" wrapText="1" shrinkToFit="1"/>
    </xf>
    <xf numFmtId="0" fontId="6" fillId="0" borderId="10" xfId="53" applyFont="1" applyBorder="1" applyAlignment="1">
      <alignment horizontal="center" vertical="center" wrapText="1" shrinkToFit="1"/>
      <protection/>
    </xf>
    <xf numFmtId="4" fontId="4" fillId="0" borderId="10" xfId="53" applyNumberFormat="1" applyFont="1" applyFill="1" applyBorder="1" applyAlignment="1">
      <alignment horizontal="center" vertical="center" wrapText="1" shrinkToFit="1"/>
      <protection/>
    </xf>
    <xf numFmtId="4" fontId="4" fillId="0" borderId="10" xfId="53" applyNumberFormat="1" applyFont="1" applyBorder="1" applyAlignment="1">
      <alignment horizontal="center" vertical="center" wrapText="1" shrinkToFit="1"/>
      <protection/>
    </xf>
    <xf numFmtId="4" fontId="4" fillId="0" borderId="13" xfId="63" applyNumberFormat="1" applyFont="1" applyBorder="1" applyAlignment="1">
      <alignment horizontal="center" vertical="center" wrapText="1" shrinkToFit="1"/>
    </xf>
    <xf numFmtId="0" fontId="56" fillId="0" borderId="0" xfId="0" applyFont="1" applyBorder="1" applyAlignment="1">
      <alignment horizontal="left" vertical="center"/>
    </xf>
    <xf numFmtId="0" fontId="4" fillId="34" borderId="0" xfId="53" applyFont="1" applyFill="1" applyBorder="1" applyAlignment="1">
      <alignment horizontal="center" vertical="center" wrapText="1" shrinkToFit="1"/>
      <protection/>
    </xf>
    <xf numFmtId="0" fontId="5" fillId="34" borderId="0" xfId="53" applyFont="1" applyFill="1" applyBorder="1" applyAlignment="1">
      <alignment horizontal="left" vertical="center" wrapText="1" shrinkToFit="1"/>
      <protection/>
    </xf>
    <xf numFmtId="0" fontId="5" fillId="34" borderId="0" xfId="53" applyFont="1" applyFill="1" applyBorder="1" applyAlignment="1">
      <alignment horizontal="center" vertical="center" wrapText="1" shrinkToFit="1"/>
      <protection/>
    </xf>
    <xf numFmtId="4" fontId="5" fillId="34" borderId="0" xfId="53" applyNumberFormat="1" applyFont="1" applyFill="1" applyBorder="1" applyAlignment="1">
      <alignment horizontal="center" vertical="center" wrapText="1" shrinkToFit="1"/>
      <protection/>
    </xf>
    <xf numFmtId="4" fontId="5" fillId="34" borderId="0" xfId="63" applyNumberFormat="1" applyFont="1" applyFill="1" applyBorder="1" applyAlignment="1">
      <alignment horizontal="center" vertical="center" wrapText="1" shrinkToFit="1"/>
    </xf>
    <xf numFmtId="0" fontId="4" fillId="0" borderId="11" xfId="53" applyFont="1" applyFill="1" applyBorder="1" applyAlignment="1">
      <alignment horizontal="center" vertical="center" wrapText="1" shrinkToFit="1"/>
      <protection/>
    </xf>
    <xf numFmtId="4" fontId="4" fillId="0" borderId="12" xfId="63" applyNumberFormat="1" applyFont="1" applyFill="1" applyBorder="1" applyAlignment="1">
      <alignment horizontal="center" vertical="center" wrapText="1" shrinkToFit="1"/>
    </xf>
    <xf numFmtId="0" fontId="4" fillId="0" borderId="10" xfId="53" applyFont="1" applyFill="1" applyBorder="1" applyAlignment="1">
      <alignment horizontal="center" vertical="center" wrapText="1" shrinkToFit="1"/>
      <protection/>
    </xf>
    <xf numFmtId="4" fontId="4" fillId="0" borderId="13" xfId="63" applyNumberFormat="1" applyFont="1" applyFill="1" applyBorder="1" applyAlignment="1">
      <alignment horizontal="center" vertical="center" wrapText="1" shrinkToFit="1"/>
    </xf>
    <xf numFmtId="0" fontId="55" fillId="0" borderId="0" xfId="53" applyFont="1" applyBorder="1" applyAlignment="1">
      <alignment horizontal="left" vertical="center" wrapText="1" shrinkToFit="1"/>
      <protection/>
    </xf>
    <xf numFmtId="0" fontId="57" fillId="0" borderId="0" xfId="53" applyFont="1" applyBorder="1" applyAlignment="1">
      <alignment horizontal="center" vertical="center" wrapText="1" shrinkToFit="1"/>
      <protection/>
    </xf>
    <xf numFmtId="4" fontId="57" fillId="0" borderId="0" xfId="53" applyNumberFormat="1" applyFont="1" applyFill="1" applyBorder="1" applyAlignment="1">
      <alignment horizontal="center" vertical="center" wrapText="1" shrinkToFit="1"/>
      <protection/>
    </xf>
    <xf numFmtId="4" fontId="57" fillId="0" borderId="0" xfId="53" applyNumberFormat="1" applyFont="1" applyBorder="1" applyAlignment="1">
      <alignment horizontal="center" vertical="center" wrapText="1" shrinkToFit="1"/>
      <protection/>
    </xf>
    <xf numFmtId="4" fontId="57" fillId="0" borderId="0" xfId="63" applyNumberFormat="1" applyFont="1" applyBorder="1" applyAlignment="1">
      <alignment horizontal="center" vertical="center" wrapText="1" shrinkToFit="1"/>
    </xf>
    <xf numFmtId="0" fontId="57" fillId="0" borderId="0" xfId="53" applyFont="1" applyBorder="1" applyAlignment="1">
      <alignment horizontal="left" vertical="center" wrapText="1" shrinkToFit="1"/>
      <protection/>
    </xf>
    <xf numFmtId="0" fontId="57" fillId="33" borderId="17" xfId="53" applyFont="1" applyFill="1" applyBorder="1" applyAlignment="1">
      <alignment horizontal="center" vertical="center" wrapText="1" shrinkToFit="1"/>
      <protection/>
    </xf>
    <xf numFmtId="4" fontId="55" fillId="33" borderId="17" xfId="63" applyNumberFormat="1" applyFont="1" applyFill="1" applyBorder="1" applyAlignment="1">
      <alignment horizontal="center" vertical="center" wrapText="1" shrinkToFit="1"/>
    </xf>
    <xf numFmtId="0" fontId="51" fillId="0" borderId="0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" fillId="33" borderId="0" xfId="53" applyFont="1" applyFill="1" applyBorder="1" applyAlignment="1">
      <alignment horizontal="left" vertical="center" wrapText="1" shrinkToFit="1"/>
      <protection/>
    </xf>
    <xf numFmtId="0" fontId="4" fillId="0" borderId="0" xfId="53" applyFont="1" applyFill="1" applyBorder="1" applyAlignment="1">
      <alignment horizontal="left" vertical="center" wrapText="1" shrinkToFit="1"/>
      <protection/>
    </xf>
    <xf numFmtId="0" fontId="4" fillId="0" borderId="0" xfId="53" applyFont="1" applyFill="1" applyBorder="1" applyAlignment="1">
      <alignment horizontal="center" vertical="center" wrapText="1" shrinkToFit="1"/>
      <protection/>
    </xf>
    <xf numFmtId="0" fontId="4" fillId="0" borderId="0" xfId="53" applyFont="1" applyFill="1" applyBorder="1" applyAlignment="1" quotePrefix="1">
      <alignment vertical="center" wrapText="1" shrinkToFit="1"/>
      <protection/>
    </xf>
    <xf numFmtId="0" fontId="5" fillId="0" borderId="0" xfId="53" applyFont="1" applyBorder="1" applyAlignment="1">
      <alignment horizontal="left" vertical="center" wrapText="1" shrinkToFit="1"/>
      <protection/>
    </xf>
    <xf numFmtId="0" fontId="55" fillId="33" borderId="17" xfId="53" applyFont="1" applyFill="1" applyBorder="1" applyAlignment="1">
      <alignment horizontal="left" vertical="center" wrapText="1" shrinkToFit="1"/>
      <protection/>
    </xf>
    <xf numFmtId="0" fontId="5" fillId="0" borderId="0" xfId="53" applyFont="1" applyFill="1" applyBorder="1" applyAlignment="1">
      <alignment horizontal="left" vertical="center" wrapText="1" shrinkToFit="1"/>
      <protection/>
    </xf>
    <xf numFmtId="0" fontId="57" fillId="0" borderId="0" xfId="53" applyFont="1" applyBorder="1" applyAlignment="1">
      <alignment horizontal="left" vertical="center" wrapText="1" shrinkToFi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2 2" xfId="52"/>
    <cellStyle name="Normal_Sheet1" xfId="53"/>
    <cellStyle name="Normalno 2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7"/>
  <sheetViews>
    <sheetView showZero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125" defaultRowHeight="12.75"/>
  <cols>
    <col min="1" max="1" width="13.375" style="7" customWidth="1"/>
    <col min="2" max="2" width="48.375" style="6" bestFit="1" customWidth="1"/>
    <col min="3" max="3" width="15.625" style="7" customWidth="1"/>
    <col min="4" max="4" width="15.625" style="2" customWidth="1"/>
    <col min="5" max="5" width="15.625" style="8" customWidth="1"/>
    <col min="6" max="6" width="15.625" style="9" customWidth="1"/>
    <col min="7" max="16384" width="9.125" style="6" customWidth="1"/>
  </cols>
  <sheetData>
    <row r="1" spans="1:6" ht="15">
      <c r="A1" s="20" t="s">
        <v>126</v>
      </c>
      <c r="B1" s="21" t="s">
        <v>81</v>
      </c>
      <c r="C1" s="20" t="s">
        <v>82</v>
      </c>
      <c r="D1" s="22" t="s">
        <v>83</v>
      </c>
      <c r="E1" s="23" t="s">
        <v>127</v>
      </c>
      <c r="F1" s="22" t="s">
        <v>128</v>
      </c>
    </row>
    <row r="2" spans="1:6" ht="15">
      <c r="A2" s="47"/>
      <c r="B2" s="43"/>
      <c r="C2" s="3"/>
      <c r="D2" s="17"/>
      <c r="E2" s="17"/>
      <c r="F2" s="17"/>
    </row>
    <row r="3" spans="1:6" ht="17.25">
      <c r="A3" s="98" t="s">
        <v>137</v>
      </c>
      <c r="B3" s="60" t="s">
        <v>155</v>
      </c>
      <c r="C3" s="61"/>
      <c r="D3" s="62"/>
      <c r="E3" s="62"/>
      <c r="F3" s="63"/>
    </row>
    <row r="4" spans="1:6" ht="17.25">
      <c r="A4" s="99"/>
      <c r="B4" s="64" t="s">
        <v>158</v>
      </c>
      <c r="C4" s="13"/>
      <c r="D4" s="14"/>
      <c r="E4" s="14"/>
      <c r="F4" s="65"/>
    </row>
    <row r="5" spans="1:6" ht="15">
      <c r="A5" s="47"/>
      <c r="B5" s="43"/>
      <c r="C5" s="3"/>
      <c r="D5" s="17"/>
      <c r="E5" s="17"/>
      <c r="F5" s="17"/>
    </row>
    <row r="6" spans="1:6" ht="15.75" customHeight="1">
      <c r="A6" s="15" t="s">
        <v>5</v>
      </c>
      <c r="B6" s="46" t="s">
        <v>129</v>
      </c>
      <c r="C6" s="3"/>
      <c r="D6" s="17"/>
      <c r="E6" s="17"/>
      <c r="F6" s="17"/>
    </row>
    <row r="7" spans="1:6" ht="15">
      <c r="A7" s="45"/>
      <c r="B7" s="18"/>
      <c r="C7" s="3"/>
      <c r="D7" s="17"/>
      <c r="E7" s="17"/>
      <c r="F7" s="17"/>
    </row>
    <row r="8" spans="1:6" ht="45">
      <c r="A8" s="24" t="s">
        <v>8</v>
      </c>
      <c r="B8" s="25" t="s">
        <v>84</v>
      </c>
      <c r="C8" s="26" t="s">
        <v>7</v>
      </c>
      <c r="D8" s="27">
        <v>1</v>
      </c>
      <c r="E8" s="27"/>
      <c r="F8" s="2">
        <f>D8*E8</f>
        <v>0</v>
      </c>
    </row>
    <row r="9" spans="1:6" ht="15">
      <c r="A9" s="24"/>
      <c r="B9" s="25"/>
      <c r="C9" s="26"/>
      <c r="D9" s="27"/>
      <c r="E9" s="27"/>
      <c r="F9" s="2">
        <f>D9*E9</f>
        <v>0</v>
      </c>
    </row>
    <row r="10" spans="1:6" ht="15">
      <c r="A10" s="24" t="s">
        <v>9</v>
      </c>
      <c r="B10" s="25" t="s">
        <v>85</v>
      </c>
      <c r="C10" s="26" t="s">
        <v>7</v>
      </c>
      <c r="D10" s="27">
        <v>1</v>
      </c>
      <c r="E10" s="27"/>
      <c r="F10" s="2">
        <f>D10*E10</f>
        <v>0</v>
      </c>
    </row>
    <row r="11" spans="1:6" ht="15">
      <c r="A11" s="24"/>
      <c r="B11" s="25"/>
      <c r="C11" s="26"/>
      <c r="D11" s="27"/>
      <c r="E11" s="27"/>
      <c r="F11" s="27"/>
    </row>
    <row r="12" spans="1:6" ht="15">
      <c r="A12" s="24"/>
      <c r="B12" s="50" t="s">
        <v>86</v>
      </c>
      <c r="C12" s="51"/>
      <c r="D12" s="52"/>
      <c r="E12" s="52"/>
      <c r="F12" s="53">
        <f>SUM(F8:F11)</f>
        <v>0</v>
      </c>
    </row>
    <row r="13" spans="1:6" ht="15">
      <c r="A13" s="48"/>
      <c r="B13" s="18"/>
      <c r="C13" s="3"/>
      <c r="D13" s="17"/>
      <c r="E13" s="17"/>
      <c r="F13" s="17"/>
    </row>
    <row r="14" spans="1:6" ht="15">
      <c r="A14" s="44" t="s">
        <v>130</v>
      </c>
      <c r="B14" s="19" t="s">
        <v>131</v>
      </c>
      <c r="C14" s="3"/>
      <c r="D14" s="17"/>
      <c r="E14" s="17"/>
      <c r="F14" s="17"/>
    </row>
    <row r="15" spans="1:6" ht="15">
      <c r="A15" s="45"/>
      <c r="B15" s="18"/>
      <c r="C15" s="3"/>
      <c r="D15" s="17"/>
      <c r="E15" s="17"/>
      <c r="F15" s="17"/>
    </row>
    <row r="16" spans="1:6" ht="60">
      <c r="A16" s="24" t="s">
        <v>8</v>
      </c>
      <c r="B16" s="29" t="s">
        <v>87</v>
      </c>
      <c r="C16" s="26" t="s">
        <v>120</v>
      </c>
      <c r="D16" s="27">
        <v>25</v>
      </c>
      <c r="E16" s="27"/>
      <c r="F16" s="2">
        <f>D16*E16</f>
        <v>0</v>
      </c>
    </row>
    <row r="17" spans="1:6" ht="15">
      <c r="A17" s="24"/>
      <c r="B17" s="25"/>
      <c r="C17" s="26"/>
      <c r="D17" s="27"/>
      <c r="E17" s="27"/>
      <c r="F17" s="2">
        <f>D17*E17</f>
        <v>0</v>
      </c>
    </row>
    <row r="18" spans="1:6" ht="105">
      <c r="A18" s="24" t="s">
        <v>9</v>
      </c>
      <c r="B18" s="29" t="s">
        <v>150</v>
      </c>
      <c r="C18" s="26" t="s">
        <v>120</v>
      </c>
      <c r="D18" s="27">
        <v>25</v>
      </c>
      <c r="E18" s="27"/>
      <c r="F18" s="2">
        <f>D18*E18</f>
        <v>0</v>
      </c>
    </row>
    <row r="19" spans="1:6" ht="15">
      <c r="A19" s="24"/>
      <c r="B19" s="25"/>
      <c r="C19" s="26"/>
      <c r="D19" s="27"/>
      <c r="E19" s="27"/>
      <c r="F19" s="2">
        <f>D19*E19</f>
        <v>0</v>
      </c>
    </row>
    <row r="20" spans="1:6" ht="45">
      <c r="A20" s="24" t="s">
        <v>14</v>
      </c>
      <c r="B20" s="25" t="s">
        <v>88</v>
      </c>
      <c r="C20" s="26" t="s">
        <v>89</v>
      </c>
      <c r="D20" s="27">
        <v>16</v>
      </c>
      <c r="E20" s="27"/>
      <c r="F20" s="2">
        <f>D20*E20</f>
        <v>0</v>
      </c>
    </row>
    <row r="21" spans="1:6" ht="15">
      <c r="A21" s="24"/>
      <c r="B21" s="25"/>
      <c r="C21" s="26"/>
      <c r="D21" s="27"/>
      <c r="E21" s="27"/>
      <c r="F21" s="27"/>
    </row>
    <row r="22" spans="1:6" ht="15">
      <c r="A22" s="24"/>
      <c r="B22" s="54" t="s">
        <v>90</v>
      </c>
      <c r="C22" s="51"/>
      <c r="D22" s="52"/>
      <c r="E22" s="52"/>
      <c r="F22" s="53">
        <f>SUM(F16:F21)</f>
        <v>0</v>
      </c>
    </row>
    <row r="23" spans="1:6" ht="15">
      <c r="A23" s="48"/>
      <c r="B23" s="18"/>
      <c r="C23" s="3"/>
      <c r="D23" s="17"/>
      <c r="E23" s="17"/>
      <c r="F23" s="17"/>
    </row>
    <row r="24" spans="1:6" ht="15">
      <c r="A24" s="44" t="s">
        <v>132</v>
      </c>
      <c r="B24" s="55" t="s">
        <v>133</v>
      </c>
      <c r="C24" s="3"/>
      <c r="D24" s="17"/>
      <c r="E24" s="17"/>
      <c r="F24" s="17"/>
    </row>
    <row r="25" spans="1:6" ht="15">
      <c r="A25" s="45"/>
      <c r="B25" s="18"/>
      <c r="C25" s="3"/>
      <c r="D25" s="17"/>
      <c r="E25" s="17"/>
      <c r="F25" s="17"/>
    </row>
    <row r="26" spans="1:6" ht="75">
      <c r="A26" s="24" t="s">
        <v>8</v>
      </c>
      <c r="B26" s="29" t="s">
        <v>91</v>
      </c>
      <c r="C26" s="26" t="s">
        <v>89</v>
      </c>
      <c r="D26" s="27">
        <v>16</v>
      </c>
      <c r="E26" s="27"/>
      <c r="F26" s="2">
        <f>D26*E26</f>
        <v>0</v>
      </c>
    </row>
    <row r="27" spans="1:6" ht="15">
      <c r="A27" s="24"/>
      <c r="B27" s="30"/>
      <c r="C27" s="26"/>
      <c r="D27" s="27"/>
      <c r="E27" s="27"/>
      <c r="F27" s="27"/>
    </row>
    <row r="28" spans="1:6" ht="15">
      <c r="A28" s="24"/>
      <c r="B28" s="56" t="s">
        <v>134</v>
      </c>
      <c r="C28" s="51"/>
      <c r="D28" s="52"/>
      <c r="E28" s="52"/>
      <c r="F28" s="53">
        <f>SUM(F26:F27)</f>
        <v>0</v>
      </c>
    </row>
    <row r="29" spans="1:6" ht="15">
      <c r="A29" s="48"/>
      <c r="B29" s="18"/>
      <c r="C29" s="3"/>
      <c r="D29" s="17"/>
      <c r="E29" s="17"/>
      <c r="F29" s="17"/>
    </row>
    <row r="30" spans="1:6" s="10" customFormat="1" ht="15">
      <c r="A30" s="44" t="s">
        <v>135</v>
      </c>
      <c r="B30" s="55" t="s">
        <v>139</v>
      </c>
      <c r="C30" s="57"/>
      <c r="D30" s="58"/>
      <c r="E30" s="58"/>
      <c r="F30" s="58"/>
    </row>
    <row r="31" spans="1:6" ht="15">
      <c r="A31" s="44"/>
      <c r="B31" s="18"/>
      <c r="C31" s="3"/>
      <c r="D31" s="17"/>
      <c r="E31" s="17"/>
      <c r="F31" s="17"/>
    </row>
    <row r="32" spans="1:6" ht="90">
      <c r="A32" s="24" t="s">
        <v>8</v>
      </c>
      <c r="B32" s="32" t="s">
        <v>92</v>
      </c>
      <c r="C32" s="26" t="s">
        <v>7</v>
      </c>
      <c r="D32" s="27">
        <v>1</v>
      </c>
      <c r="E32" s="27"/>
      <c r="F32" s="2">
        <f aca="true" t="shared" si="0" ref="F32:F60">D32*E32</f>
        <v>0</v>
      </c>
    </row>
    <row r="33" spans="1:6" ht="15">
      <c r="A33" s="24"/>
      <c r="B33" s="18"/>
      <c r="C33" s="3"/>
      <c r="D33" s="17"/>
      <c r="E33" s="17"/>
      <c r="F33" s="2">
        <f t="shared" si="0"/>
        <v>0</v>
      </c>
    </row>
    <row r="34" spans="1:6" ht="30">
      <c r="A34" s="24" t="s">
        <v>9</v>
      </c>
      <c r="B34" s="25" t="s">
        <v>93</v>
      </c>
      <c r="C34" s="26" t="s">
        <v>44</v>
      </c>
      <c r="D34" s="27">
        <v>70</v>
      </c>
      <c r="E34" s="27"/>
      <c r="F34" s="2">
        <f t="shared" si="0"/>
        <v>0</v>
      </c>
    </row>
    <row r="35" spans="1:6" ht="15">
      <c r="A35" s="24"/>
      <c r="B35" s="25"/>
      <c r="C35" s="26"/>
      <c r="D35" s="27"/>
      <c r="E35" s="27"/>
      <c r="F35" s="2">
        <f t="shared" si="0"/>
        <v>0</v>
      </c>
    </row>
    <row r="36" spans="1:6" ht="30">
      <c r="A36" s="24" t="s">
        <v>14</v>
      </c>
      <c r="B36" s="25" t="s">
        <v>94</v>
      </c>
      <c r="C36" s="26" t="s">
        <v>44</v>
      </c>
      <c r="D36" s="27">
        <v>50</v>
      </c>
      <c r="E36" s="27"/>
      <c r="F36" s="2">
        <f t="shared" si="0"/>
        <v>0</v>
      </c>
    </row>
    <row r="37" spans="1:6" ht="15">
      <c r="A37" s="24"/>
      <c r="B37" s="25"/>
      <c r="C37" s="26"/>
      <c r="D37" s="27"/>
      <c r="E37" s="27"/>
      <c r="F37" s="2">
        <f t="shared" si="0"/>
        <v>0</v>
      </c>
    </row>
    <row r="38" spans="1:6" ht="30">
      <c r="A38" s="24" t="s">
        <v>18</v>
      </c>
      <c r="B38" s="25" t="s">
        <v>95</v>
      </c>
      <c r="C38" s="26" t="s">
        <v>44</v>
      </c>
      <c r="D38" s="27">
        <v>50</v>
      </c>
      <c r="E38" s="27"/>
      <c r="F38" s="2">
        <f t="shared" si="0"/>
        <v>0</v>
      </c>
    </row>
    <row r="39" spans="1:6" ht="15">
      <c r="A39" s="24"/>
      <c r="B39" s="25"/>
      <c r="C39" s="26"/>
      <c r="D39" s="27"/>
      <c r="E39" s="27"/>
      <c r="F39" s="2">
        <f t="shared" si="0"/>
        <v>0</v>
      </c>
    </row>
    <row r="40" spans="1:6" ht="30">
      <c r="A40" s="24" t="s">
        <v>3</v>
      </c>
      <c r="B40" s="25" t="s">
        <v>96</v>
      </c>
      <c r="C40" s="26" t="s">
        <v>0</v>
      </c>
      <c r="D40" s="27">
        <v>20</v>
      </c>
      <c r="E40" s="27"/>
      <c r="F40" s="2">
        <f t="shared" si="0"/>
        <v>0</v>
      </c>
    </row>
    <row r="41" spans="1:6" ht="15">
      <c r="A41" s="24"/>
      <c r="B41" s="25"/>
      <c r="C41" s="26"/>
      <c r="D41" s="27"/>
      <c r="E41" s="27"/>
      <c r="F41" s="2">
        <f t="shared" si="0"/>
        <v>0</v>
      </c>
    </row>
    <row r="42" spans="1:6" ht="30">
      <c r="A42" s="24" t="s">
        <v>4</v>
      </c>
      <c r="B42" s="25" t="s">
        <v>97</v>
      </c>
      <c r="C42" s="26" t="s">
        <v>7</v>
      </c>
      <c r="D42" s="27">
        <v>8</v>
      </c>
      <c r="E42" s="27"/>
      <c r="F42" s="2">
        <f t="shared" si="0"/>
        <v>0</v>
      </c>
    </row>
    <row r="43" spans="1:6" ht="15">
      <c r="A43" s="24"/>
      <c r="B43" s="25"/>
      <c r="C43" s="26"/>
      <c r="D43" s="27"/>
      <c r="E43" s="27"/>
      <c r="F43" s="2">
        <f t="shared" si="0"/>
        <v>0</v>
      </c>
    </row>
    <row r="44" spans="1:6" ht="30">
      <c r="A44" s="24" t="s">
        <v>37</v>
      </c>
      <c r="B44" s="25" t="s">
        <v>98</v>
      </c>
      <c r="C44" s="26" t="s">
        <v>0</v>
      </c>
      <c r="D44" s="27">
        <v>26</v>
      </c>
      <c r="E44" s="27"/>
      <c r="F44" s="2">
        <f t="shared" si="0"/>
        <v>0</v>
      </c>
    </row>
    <row r="45" spans="1:6" ht="15">
      <c r="A45" s="24"/>
      <c r="B45" s="25"/>
      <c r="C45" s="26"/>
      <c r="D45" s="27"/>
      <c r="E45" s="27"/>
      <c r="F45" s="2">
        <f t="shared" si="0"/>
        <v>0</v>
      </c>
    </row>
    <row r="46" spans="1:6" ht="15">
      <c r="A46" s="24" t="s">
        <v>50</v>
      </c>
      <c r="B46" s="25" t="s">
        <v>99</v>
      </c>
      <c r="C46" s="26" t="s">
        <v>0</v>
      </c>
      <c r="D46" s="27">
        <v>3</v>
      </c>
      <c r="E46" s="27"/>
      <c r="F46" s="2">
        <f t="shared" si="0"/>
        <v>0</v>
      </c>
    </row>
    <row r="47" spans="1:6" ht="15">
      <c r="A47" s="24"/>
      <c r="B47" s="25"/>
      <c r="C47" s="26"/>
      <c r="D47" s="27"/>
      <c r="E47" s="27"/>
      <c r="F47" s="2">
        <f t="shared" si="0"/>
        <v>0</v>
      </c>
    </row>
    <row r="48" spans="1:6" ht="30">
      <c r="A48" s="24" t="s">
        <v>52</v>
      </c>
      <c r="B48" s="25" t="s">
        <v>100</v>
      </c>
      <c r="C48" s="26" t="s">
        <v>0</v>
      </c>
      <c r="D48" s="27">
        <v>50</v>
      </c>
      <c r="E48" s="27"/>
      <c r="F48" s="2">
        <f t="shared" si="0"/>
        <v>0</v>
      </c>
    </row>
    <row r="49" spans="1:6" ht="15">
      <c r="A49" s="24"/>
      <c r="B49" s="25"/>
      <c r="C49" s="26"/>
      <c r="D49" s="27"/>
      <c r="E49" s="27"/>
      <c r="F49" s="2">
        <f t="shared" si="0"/>
        <v>0</v>
      </c>
    </row>
    <row r="50" spans="1:6" ht="45">
      <c r="A50" s="24" t="s">
        <v>54</v>
      </c>
      <c r="B50" s="25" t="s">
        <v>121</v>
      </c>
      <c r="C50" s="26" t="s">
        <v>7</v>
      </c>
      <c r="D50" s="27">
        <v>1</v>
      </c>
      <c r="E50" s="27"/>
      <c r="F50" s="2">
        <f t="shared" si="0"/>
        <v>0</v>
      </c>
    </row>
    <row r="51" spans="1:6" ht="15">
      <c r="A51" s="24"/>
      <c r="B51" s="25"/>
      <c r="C51" s="26"/>
      <c r="D51" s="27"/>
      <c r="E51" s="27"/>
      <c r="F51" s="2">
        <f t="shared" si="0"/>
        <v>0</v>
      </c>
    </row>
    <row r="52" spans="1:6" ht="15">
      <c r="A52" s="24" t="s">
        <v>62</v>
      </c>
      <c r="B52" s="25" t="s">
        <v>101</v>
      </c>
      <c r="C52" s="26" t="s">
        <v>7</v>
      </c>
      <c r="D52" s="27">
        <v>1</v>
      </c>
      <c r="E52" s="27"/>
      <c r="F52" s="2">
        <f t="shared" si="0"/>
        <v>0</v>
      </c>
    </row>
    <row r="53" spans="1:6" ht="15">
      <c r="A53" s="24"/>
      <c r="B53" s="25"/>
      <c r="C53" s="26"/>
      <c r="D53" s="27"/>
      <c r="E53" s="27"/>
      <c r="F53" s="2">
        <f t="shared" si="0"/>
        <v>0</v>
      </c>
    </row>
    <row r="54" spans="1:6" ht="15">
      <c r="A54" s="24">
        <v>12</v>
      </c>
      <c r="B54" s="25" t="s">
        <v>102</v>
      </c>
      <c r="C54" s="26" t="s">
        <v>7</v>
      </c>
      <c r="D54" s="27">
        <v>1</v>
      </c>
      <c r="E54" s="27"/>
      <c r="F54" s="2">
        <f t="shared" si="0"/>
        <v>0</v>
      </c>
    </row>
    <row r="55" spans="1:6" ht="15">
      <c r="A55" s="24"/>
      <c r="B55" s="25"/>
      <c r="C55" s="26"/>
      <c r="D55" s="27"/>
      <c r="E55" s="27"/>
      <c r="F55" s="2">
        <f t="shared" si="0"/>
        <v>0</v>
      </c>
    </row>
    <row r="56" spans="1:6" ht="30">
      <c r="A56" s="24" t="s">
        <v>74</v>
      </c>
      <c r="B56" s="25" t="s">
        <v>103</v>
      </c>
      <c r="C56" s="26" t="s">
        <v>0</v>
      </c>
      <c r="D56" s="27">
        <v>1</v>
      </c>
      <c r="E56" s="27"/>
      <c r="F56" s="2">
        <f t="shared" si="0"/>
        <v>0</v>
      </c>
    </row>
    <row r="57" spans="1:6" ht="15">
      <c r="A57" s="24"/>
      <c r="B57" s="25"/>
      <c r="C57" s="26"/>
      <c r="D57" s="27"/>
      <c r="E57" s="27"/>
      <c r="F57" s="2">
        <f t="shared" si="0"/>
        <v>0</v>
      </c>
    </row>
    <row r="58" spans="1:6" ht="15">
      <c r="A58" s="24" t="s">
        <v>75</v>
      </c>
      <c r="B58" s="25" t="s">
        <v>104</v>
      </c>
      <c r="C58" s="26" t="s">
        <v>7</v>
      </c>
      <c r="D58" s="27">
        <v>1</v>
      </c>
      <c r="E58" s="27"/>
      <c r="F58" s="2">
        <f t="shared" si="0"/>
        <v>0</v>
      </c>
    </row>
    <row r="59" spans="1:6" ht="15">
      <c r="A59" s="24"/>
      <c r="B59" s="25"/>
      <c r="C59" s="26"/>
      <c r="D59" s="27"/>
      <c r="E59" s="27"/>
      <c r="F59" s="2">
        <f t="shared" si="0"/>
        <v>0</v>
      </c>
    </row>
    <row r="60" spans="1:6" ht="60">
      <c r="A60" s="24" t="s">
        <v>105</v>
      </c>
      <c r="B60" s="25" t="s">
        <v>106</v>
      </c>
      <c r="C60" s="26" t="s">
        <v>7</v>
      </c>
      <c r="D60" s="27">
        <v>1</v>
      </c>
      <c r="E60" s="27"/>
      <c r="F60" s="2">
        <f t="shared" si="0"/>
        <v>0</v>
      </c>
    </row>
    <row r="61" spans="1:6" ht="15">
      <c r="A61" s="24"/>
      <c r="B61" s="25"/>
      <c r="C61" s="26"/>
      <c r="D61" s="27"/>
      <c r="E61" s="27"/>
      <c r="F61" s="27"/>
    </row>
    <row r="62" spans="1:6" ht="15">
      <c r="A62" s="24"/>
      <c r="B62" s="59" t="s">
        <v>107</v>
      </c>
      <c r="C62" s="51"/>
      <c r="D62" s="52"/>
      <c r="E62" s="52"/>
      <c r="F62" s="53">
        <f>SUM(F32:F61)</f>
        <v>0</v>
      </c>
    </row>
    <row r="63" spans="1:6" ht="15">
      <c r="A63" s="24"/>
      <c r="B63" s="33"/>
      <c r="C63" s="26"/>
      <c r="D63" s="27"/>
      <c r="E63" s="27"/>
      <c r="F63" s="23"/>
    </row>
    <row r="64" spans="1:6" s="10" customFormat="1" ht="15">
      <c r="A64" s="44" t="s">
        <v>136</v>
      </c>
      <c r="B64" s="55" t="s">
        <v>66</v>
      </c>
      <c r="C64" s="57"/>
      <c r="D64" s="58"/>
      <c r="E64" s="58"/>
      <c r="F64" s="58"/>
    </row>
    <row r="65" spans="1:6" ht="15">
      <c r="A65" s="44"/>
      <c r="B65" s="18"/>
      <c r="C65" s="3"/>
      <c r="D65" s="17"/>
      <c r="E65" s="17"/>
      <c r="F65" s="17"/>
    </row>
    <row r="66" spans="1:6" ht="120">
      <c r="A66" s="24" t="s">
        <v>8</v>
      </c>
      <c r="B66" s="34" t="s">
        <v>108</v>
      </c>
      <c r="C66" s="26" t="s">
        <v>0</v>
      </c>
      <c r="D66" s="27">
        <v>1</v>
      </c>
      <c r="E66" s="27"/>
      <c r="F66" s="2">
        <f aca="true" t="shared" si="1" ref="F66:F82">D66*E66</f>
        <v>0</v>
      </c>
    </row>
    <row r="67" spans="1:6" ht="15">
      <c r="A67" s="24"/>
      <c r="B67" s="25"/>
      <c r="C67" s="26"/>
      <c r="D67" s="27"/>
      <c r="E67" s="27"/>
      <c r="F67" s="2">
        <f t="shared" si="1"/>
        <v>0</v>
      </c>
    </row>
    <row r="68" spans="1:6" ht="90">
      <c r="A68" s="24" t="s">
        <v>9</v>
      </c>
      <c r="B68" s="29" t="s">
        <v>109</v>
      </c>
      <c r="C68" s="26" t="s">
        <v>7</v>
      </c>
      <c r="D68" s="27">
        <v>1</v>
      </c>
      <c r="E68" s="27"/>
      <c r="F68" s="2">
        <f t="shared" si="1"/>
        <v>0</v>
      </c>
    </row>
    <row r="69" spans="1:6" ht="15">
      <c r="A69" s="24"/>
      <c r="B69" s="25"/>
      <c r="C69" s="26"/>
      <c r="D69" s="27"/>
      <c r="E69" s="27"/>
      <c r="F69" s="2">
        <f t="shared" si="1"/>
        <v>0</v>
      </c>
    </row>
    <row r="70" spans="1:6" ht="75">
      <c r="A70" s="24" t="s">
        <v>14</v>
      </c>
      <c r="B70" s="29" t="s">
        <v>110</v>
      </c>
      <c r="C70" s="26" t="s">
        <v>7</v>
      </c>
      <c r="D70" s="27">
        <v>1</v>
      </c>
      <c r="E70" s="27"/>
      <c r="F70" s="2">
        <f t="shared" si="1"/>
        <v>0</v>
      </c>
    </row>
    <row r="71" spans="1:6" ht="15">
      <c r="A71" s="24"/>
      <c r="B71" s="18"/>
      <c r="C71" s="3"/>
      <c r="D71" s="17"/>
      <c r="E71" s="17"/>
      <c r="F71" s="2">
        <f t="shared" si="1"/>
        <v>0</v>
      </c>
    </row>
    <row r="72" spans="1:6" ht="105">
      <c r="A72" s="24" t="s">
        <v>18</v>
      </c>
      <c r="B72" s="29" t="s">
        <v>111</v>
      </c>
      <c r="C72" s="26" t="s">
        <v>7</v>
      </c>
      <c r="D72" s="27">
        <v>1</v>
      </c>
      <c r="E72" s="27"/>
      <c r="F72" s="2">
        <f t="shared" si="1"/>
        <v>0</v>
      </c>
    </row>
    <row r="73" spans="1:6" ht="15">
      <c r="A73" s="24"/>
      <c r="B73" s="18"/>
      <c r="C73" s="3"/>
      <c r="D73" s="17"/>
      <c r="E73" s="17"/>
      <c r="F73" s="2">
        <f t="shared" si="1"/>
        <v>0</v>
      </c>
    </row>
    <row r="74" spans="1:6" ht="75">
      <c r="A74" s="24" t="s">
        <v>3</v>
      </c>
      <c r="B74" s="29" t="s">
        <v>112</v>
      </c>
      <c r="C74" s="26" t="s">
        <v>0</v>
      </c>
      <c r="D74" s="27">
        <v>5</v>
      </c>
      <c r="E74" s="27"/>
      <c r="F74" s="2">
        <f t="shared" si="1"/>
        <v>0</v>
      </c>
    </row>
    <row r="75" spans="1:6" ht="15">
      <c r="A75" s="24"/>
      <c r="B75" s="25"/>
      <c r="C75" s="26"/>
      <c r="D75" s="27"/>
      <c r="E75" s="27"/>
      <c r="F75" s="2">
        <f t="shared" si="1"/>
        <v>0</v>
      </c>
    </row>
    <row r="76" spans="1:6" ht="105">
      <c r="A76" s="24" t="s">
        <v>4</v>
      </c>
      <c r="B76" s="25" t="s">
        <v>113</v>
      </c>
      <c r="C76" s="26" t="s">
        <v>0</v>
      </c>
      <c r="D76" s="27">
        <v>1</v>
      </c>
      <c r="E76" s="27"/>
      <c r="F76" s="2">
        <f t="shared" si="1"/>
        <v>0</v>
      </c>
    </row>
    <row r="77" spans="1:6" ht="15">
      <c r="A77" s="24"/>
      <c r="B77" s="25"/>
      <c r="C77" s="26"/>
      <c r="D77" s="27"/>
      <c r="E77" s="27"/>
      <c r="F77" s="2">
        <f t="shared" si="1"/>
        <v>0</v>
      </c>
    </row>
    <row r="78" spans="1:6" ht="45">
      <c r="A78" s="24" t="s">
        <v>37</v>
      </c>
      <c r="B78" s="25" t="s">
        <v>151</v>
      </c>
      <c r="C78" s="26" t="s">
        <v>0</v>
      </c>
      <c r="D78" s="27">
        <v>1</v>
      </c>
      <c r="E78" s="27"/>
      <c r="F78" s="2">
        <f t="shared" si="1"/>
        <v>0</v>
      </c>
    </row>
    <row r="79" spans="1:6" ht="15">
      <c r="A79" s="24"/>
      <c r="B79" s="25"/>
      <c r="C79" s="26"/>
      <c r="D79" s="27"/>
      <c r="E79" s="27"/>
      <c r="F79" s="2">
        <f t="shared" si="1"/>
        <v>0</v>
      </c>
    </row>
    <row r="80" spans="1:6" ht="30">
      <c r="A80" s="24" t="s">
        <v>50</v>
      </c>
      <c r="B80" s="25" t="s">
        <v>95</v>
      </c>
      <c r="C80" s="26" t="s">
        <v>44</v>
      </c>
      <c r="D80" s="27">
        <v>50</v>
      </c>
      <c r="E80" s="27"/>
      <c r="F80" s="2">
        <f t="shared" si="1"/>
        <v>0</v>
      </c>
    </row>
    <row r="81" spans="1:6" ht="15">
      <c r="A81" s="24"/>
      <c r="B81" s="25"/>
      <c r="C81" s="26"/>
      <c r="D81" s="27"/>
      <c r="E81" s="27"/>
      <c r="F81" s="2">
        <f t="shared" si="1"/>
        <v>0</v>
      </c>
    </row>
    <row r="82" spans="1:6" ht="45">
      <c r="A82" s="24" t="s">
        <v>52</v>
      </c>
      <c r="B82" s="25" t="s">
        <v>114</v>
      </c>
      <c r="C82" s="26" t="s">
        <v>7</v>
      </c>
      <c r="D82" s="27">
        <v>1</v>
      </c>
      <c r="E82" s="27"/>
      <c r="F82" s="2">
        <f t="shared" si="1"/>
        <v>0</v>
      </c>
    </row>
    <row r="83" spans="1:6" ht="15">
      <c r="A83" s="24"/>
      <c r="B83" s="25"/>
      <c r="C83" s="26"/>
      <c r="D83" s="27"/>
      <c r="E83" s="27"/>
      <c r="F83" s="27"/>
    </row>
    <row r="84" spans="1:6" ht="15">
      <c r="A84" s="24"/>
      <c r="B84" s="59" t="s">
        <v>115</v>
      </c>
      <c r="C84" s="51"/>
      <c r="D84" s="52"/>
      <c r="E84" s="52"/>
      <c r="F84" s="53">
        <f>SUM(F66:F83)</f>
        <v>0</v>
      </c>
    </row>
    <row r="85" spans="1:6" ht="15">
      <c r="A85" s="49"/>
      <c r="B85" s="35"/>
      <c r="C85" s="3"/>
      <c r="D85" s="17"/>
      <c r="E85" s="17"/>
      <c r="F85" s="17"/>
    </row>
    <row r="86" spans="1:6" ht="17.25">
      <c r="A86" s="49"/>
      <c r="B86" s="79" t="s">
        <v>142</v>
      </c>
      <c r="C86" s="3"/>
      <c r="D86" s="17"/>
      <c r="E86" s="17"/>
      <c r="F86" s="17"/>
    </row>
    <row r="87" spans="1:6" ht="15">
      <c r="A87" s="49"/>
      <c r="B87" s="36"/>
      <c r="C87" s="3"/>
      <c r="D87" s="17"/>
      <c r="E87" s="17"/>
      <c r="F87" s="17"/>
    </row>
    <row r="88" spans="1:6" ht="15">
      <c r="A88" s="49"/>
      <c r="B88" s="28" t="s">
        <v>116</v>
      </c>
      <c r="C88" s="3"/>
      <c r="D88" s="17"/>
      <c r="E88" s="17"/>
      <c r="F88" s="31">
        <f>+F12</f>
        <v>0</v>
      </c>
    </row>
    <row r="89" spans="1:6" ht="15">
      <c r="A89" s="49"/>
      <c r="B89" s="28"/>
      <c r="C89" s="3"/>
      <c r="D89" s="17"/>
      <c r="E89" s="17"/>
      <c r="F89" s="31"/>
    </row>
    <row r="90" spans="1:6" ht="15">
      <c r="A90" s="49"/>
      <c r="B90" s="28" t="s">
        <v>117</v>
      </c>
      <c r="C90" s="3"/>
      <c r="D90" s="17"/>
      <c r="E90" s="17"/>
      <c r="F90" s="31">
        <f>+F22</f>
        <v>0</v>
      </c>
    </row>
    <row r="91" spans="1:6" ht="15">
      <c r="A91" s="49"/>
      <c r="B91" s="28"/>
      <c r="C91" s="3"/>
      <c r="D91" s="17"/>
      <c r="E91" s="17"/>
      <c r="F91" s="31"/>
    </row>
    <row r="92" spans="1:6" ht="15">
      <c r="A92" s="49"/>
      <c r="B92" s="28" t="s">
        <v>138</v>
      </c>
      <c r="C92" s="3"/>
      <c r="D92" s="17"/>
      <c r="E92" s="17"/>
      <c r="F92" s="31">
        <f>+F28</f>
        <v>0</v>
      </c>
    </row>
    <row r="93" spans="1:6" ht="15">
      <c r="A93" s="49"/>
      <c r="B93" s="28"/>
      <c r="C93" s="3"/>
      <c r="D93" s="17"/>
      <c r="E93" s="17"/>
      <c r="F93" s="31"/>
    </row>
    <row r="94" spans="1:6" ht="15">
      <c r="A94" s="49"/>
      <c r="B94" s="97" t="s">
        <v>118</v>
      </c>
      <c r="C94" s="97"/>
      <c r="D94" s="97"/>
      <c r="E94" s="17"/>
      <c r="F94" s="31">
        <f>+F62</f>
        <v>0</v>
      </c>
    </row>
    <row r="95" spans="1:6" ht="15">
      <c r="A95" s="49"/>
      <c r="B95" s="25"/>
      <c r="C95" s="3"/>
      <c r="D95" s="17"/>
      <c r="E95" s="17"/>
      <c r="F95" s="31"/>
    </row>
    <row r="96" spans="1:6" ht="15">
      <c r="A96" s="49"/>
      <c r="B96" s="97" t="s">
        <v>119</v>
      </c>
      <c r="C96" s="97"/>
      <c r="D96" s="97"/>
      <c r="E96" s="97"/>
      <c r="F96" s="31">
        <f>+F84</f>
        <v>0</v>
      </c>
    </row>
    <row r="97" spans="1:6" ht="15">
      <c r="A97" s="49"/>
      <c r="B97" s="28"/>
      <c r="C97" s="3"/>
      <c r="D97" s="17"/>
      <c r="E97" s="17"/>
      <c r="F97" s="31"/>
    </row>
    <row r="98" spans="1:6" ht="15">
      <c r="A98" s="66"/>
      <c r="B98" s="67" t="s">
        <v>141</v>
      </c>
      <c r="C98" s="68"/>
      <c r="D98" s="69"/>
      <c r="E98" s="69"/>
      <c r="F98" s="70">
        <f>SUM(F88:F96)</f>
        <v>0</v>
      </c>
    </row>
    <row r="101" spans="1:6" ht="17.25">
      <c r="A101" s="98" t="s">
        <v>143</v>
      </c>
      <c r="B101" s="60" t="s">
        <v>156</v>
      </c>
      <c r="C101" s="71"/>
      <c r="D101" s="72"/>
      <c r="E101" s="73"/>
      <c r="F101" s="74"/>
    </row>
    <row r="102" spans="1:6" ht="17.25">
      <c r="A102" s="99"/>
      <c r="B102" s="64" t="s">
        <v>125</v>
      </c>
      <c r="C102" s="75"/>
      <c r="D102" s="76"/>
      <c r="E102" s="77"/>
      <c r="F102" s="78"/>
    </row>
    <row r="104" spans="1:6" s="4" customFormat="1" ht="15">
      <c r="A104" s="37" t="s">
        <v>5</v>
      </c>
      <c r="B104" s="38" t="s">
        <v>6</v>
      </c>
      <c r="C104" s="1"/>
      <c r="D104" s="2"/>
      <c r="E104" s="2"/>
      <c r="F104" s="5"/>
    </row>
    <row r="105" ht="15" customHeight="1"/>
    <row r="106" spans="1:6" ht="75">
      <c r="A106" s="1" t="s">
        <v>8</v>
      </c>
      <c r="B106" s="39" t="s">
        <v>23</v>
      </c>
      <c r="C106" s="1" t="s">
        <v>7</v>
      </c>
      <c r="D106" s="2">
        <v>1</v>
      </c>
      <c r="E106" s="2"/>
      <c r="F106" s="2">
        <f>D106*E106</f>
        <v>0</v>
      </c>
    </row>
    <row r="107" spans="1:6" ht="13.5" customHeight="1">
      <c r="A107" s="3"/>
      <c r="B107" s="4"/>
      <c r="C107" s="1"/>
      <c r="E107" s="2"/>
      <c r="F107" s="5"/>
    </row>
    <row r="108" spans="1:6" ht="75">
      <c r="A108" s="1" t="s">
        <v>9</v>
      </c>
      <c r="B108" s="39" t="s">
        <v>31</v>
      </c>
      <c r="C108" s="1" t="s">
        <v>7</v>
      </c>
      <c r="D108" s="2">
        <v>1</v>
      </c>
      <c r="E108" s="2"/>
      <c r="F108" s="2">
        <f>D108*E108</f>
        <v>0</v>
      </c>
    </row>
    <row r="109" spans="1:6" ht="13.5" customHeight="1">
      <c r="A109" s="3"/>
      <c r="B109" s="4"/>
      <c r="C109" s="1"/>
      <c r="E109" s="2"/>
      <c r="F109" s="5"/>
    </row>
    <row r="110" spans="1:6" ht="60">
      <c r="A110" s="3" t="s">
        <v>14</v>
      </c>
      <c r="B110" s="39" t="s">
        <v>29</v>
      </c>
      <c r="C110" s="1" t="s">
        <v>10</v>
      </c>
      <c r="D110" s="2">
        <v>1</v>
      </c>
      <c r="E110" s="2"/>
      <c r="F110" s="2">
        <f>D110*E110</f>
        <v>0</v>
      </c>
    </row>
    <row r="111" spans="3:6" ht="20.25" customHeight="1">
      <c r="C111" s="1"/>
      <c r="E111" s="2"/>
      <c r="F111" s="5"/>
    </row>
    <row r="112" spans="2:6" ht="15">
      <c r="B112" s="100" t="s">
        <v>11</v>
      </c>
      <c r="C112" s="100"/>
      <c r="D112" s="100"/>
      <c r="E112" s="100"/>
      <c r="F112" s="40">
        <f>SUM(F105:F111)</f>
        <v>0</v>
      </c>
    </row>
    <row r="114" spans="1:6" s="4" customFormat="1" ht="15">
      <c r="A114" s="37" t="s">
        <v>12</v>
      </c>
      <c r="B114" s="38" t="s">
        <v>13</v>
      </c>
      <c r="C114" s="1"/>
      <c r="D114" s="2"/>
      <c r="E114" s="2"/>
      <c r="F114" s="5"/>
    </row>
    <row r="115" spans="1:6" ht="15">
      <c r="A115" s="1"/>
      <c r="B115" s="4"/>
      <c r="C115" s="1"/>
      <c r="E115" s="2"/>
      <c r="F115" s="5"/>
    </row>
    <row r="116" spans="1:6" ht="60">
      <c r="A116" s="1" t="s">
        <v>8</v>
      </c>
      <c r="B116" s="39" t="s">
        <v>24</v>
      </c>
      <c r="C116" s="1" t="s">
        <v>2</v>
      </c>
      <c r="D116" s="2">
        <v>18</v>
      </c>
      <c r="E116" s="2"/>
      <c r="F116" s="2">
        <f>D116*E116</f>
        <v>0</v>
      </c>
    </row>
    <row r="117" spans="1:6" ht="15">
      <c r="A117" s="1"/>
      <c r="B117" s="4"/>
      <c r="C117" s="1"/>
      <c r="E117" s="2"/>
      <c r="F117" s="2"/>
    </row>
    <row r="118" spans="1:6" ht="60">
      <c r="A118" s="1" t="s">
        <v>9</v>
      </c>
      <c r="B118" s="39" t="s">
        <v>25</v>
      </c>
      <c r="C118" s="1" t="s">
        <v>2</v>
      </c>
      <c r="D118" s="2">
        <f>+D116</f>
        <v>18</v>
      </c>
      <c r="E118" s="2"/>
      <c r="F118" s="2">
        <f>D118*E118</f>
        <v>0</v>
      </c>
    </row>
    <row r="119" spans="1:6" ht="15">
      <c r="A119" s="1"/>
      <c r="B119" s="4"/>
      <c r="C119" s="1"/>
      <c r="E119" s="2"/>
      <c r="F119" s="5"/>
    </row>
    <row r="120" spans="1:6" ht="30">
      <c r="A120" s="1" t="s">
        <v>14</v>
      </c>
      <c r="B120" s="39" t="s">
        <v>30</v>
      </c>
      <c r="C120" s="1" t="s">
        <v>15</v>
      </c>
      <c r="D120" s="2">
        <v>2</v>
      </c>
      <c r="E120" s="2"/>
      <c r="F120" s="2">
        <f>D120*E120</f>
        <v>0</v>
      </c>
    </row>
    <row r="121" spans="1:6" ht="15">
      <c r="A121" s="1"/>
      <c r="B121" s="4"/>
      <c r="C121" s="1"/>
      <c r="E121" s="2"/>
      <c r="F121" s="5"/>
    </row>
    <row r="122" spans="2:6" ht="15">
      <c r="B122" s="100" t="s">
        <v>16</v>
      </c>
      <c r="C122" s="100"/>
      <c r="D122" s="100"/>
      <c r="E122" s="100"/>
      <c r="F122" s="40">
        <f>SUM(F116:F121)</f>
        <v>0</v>
      </c>
    </row>
    <row r="123" spans="1:6" ht="15">
      <c r="A123" s="1"/>
      <c r="B123" s="4"/>
      <c r="C123" s="1"/>
      <c r="E123" s="2"/>
      <c r="F123" s="5"/>
    </row>
    <row r="124" spans="1:6" s="4" customFormat="1" ht="15">
      <c r="A124" s="37" t="s">
        <v>32</v>
      </c>
      <c r="B124" s="38" t="s">
        <v>139</v>
      </c>
      <c r="C124" s="1"/>
      <c r="D124" s="2"/>
      <c r="E124" s="2"/>
      <c r="F124" s="5"/>
    </row>
    <row r="125" spans="1:6" ht="15">
      <c r="A125" s="1"/>
      <c r="B125" s="4"/>
      <c r="C125" s="1"/>
      <c r="E125" s="2"/>
      <c r="F125" s="5"/>
    </row>
    <row r="126" spans="1:6" ht="30">
      <c r="A126" s="1" t="s">
        <v>8</v>
      </c>
      <c r="B126" s="39" t="s">
        <v>43</v>
      </c>
      <c r="C126" s="1" t="s">
        <v>44</v>
      </c>
      <c r="D126" s="2">
        <v>20</v>
      </c>
      <c r="E126" s="2"/>
      <c r="F126" s="2">
        <f>D126*E126</f>
        <v>0</v>
      </c>
    </row>
    <row r="127" spans="1:6" ht="15">
      <c r="A127" s="1"/>
      <c r="B127" s="4"/>
      <c r="C127" s="1"/>
      <c r="E127" s="2"/>
      <c r="F127" s="2"/>
    </row>
    <row r="128" spans="1:6" ht="30">
      <c r="A128" s="1" t="s">
        <v>9</v>
      </c>
      <c r="B128" s="39" t="s">
        <v>122</v>
      </c>
      <c r="C128" s="1" t="s">
        <v>44</v>
      </c>
      <c r="D128" s="2">
        <v>12</v>
      </c>
      <c r="E128" s="2"/>
      <c r="F128" s="2">
        <f>D128*E128</f>
        <v>0</v>
      </c>
    </row>
    <row r="129" spans="1:6" ht="15">
      <c r="A129" s="1"/>
      <c r="B129" s="4"/>
      <c r="C129" s="1"/>
      <c r="E129" s="2"/>
      <c r="F129" s="5"/>
    </row>
    <row r="130" spans="1:6" ht="30">
      <c r="A130" s="1" t="s">
        <v>14</v>
      </c>
      <c r="B130" s="39" t="s">
        <v>45</v>
      </c>
      <c r="C130" s="1" t="s">
        <v>0</v>
      </c>
      <c r="D130" s="2">
        <v>16</v>
      </c>
      <c r="E130" s="2"/>
      <c r="F130" s="2">
        <f>D130*E130</f>
        <v>0</v>
      </c>
    </row>
    <row r="131" spans="1:6" ht="15">
      <c r="A131" s="1"/>
      <c r="B131" s="4"/>
      <c r="C131" s="1"/>
      <c r="E131" s="2"/>
      <c r="F131" s="5"/>
    </row>
    <row r="132" spans="1:6" ht="30">
      <c r="A132" s="1" t="s">
        <v>18</v>
      </c>
      <c r="B132" s="39" t="s">
        <v>46</v>
      </c>
      <c r="C132" s="1" t="s">
        <v>0</v>
      </c>
      <c r="D132" s="2">
        <v>4</v>
      </c>
      <c r="E132" s="2"/>
      <c r="F132" s="2">
        <f>D132*E132</f>
        <v>0</v>
      </c>
    </row>
    <row r="133" spans="1:6" ht="15">
      <c r="A133" s="1"/>
      <c r="B133" s="4"/>
      <c r="C133" s="1"/>
      <c r="E133" s="2"/>
      <c r="F133" s="2"/>
    </row>
    <row r="134" spans="1:6" ht="15">
      <c r="A134" s="1" t="s">
        <v>3</v>
      </c>
      <c r="B134" s="39" t="s">
        <v>47</v>
      </c>
      <c r="C134" s="1" t="s">
        <v>0</v>
      </c>
      <c r="D134" s="2">
        <v>2</v>
      </c>
      <c r="E134" s="2"/>
      <c r="F134" s="2">
        <f>D134*E134</f>
        <v>0</v>
      </c>
    </row>
    <row r="135" spans="1:6" ht="15">
      <c r="A135" s="1"/>
      <c r="B135" s="4"/>
      <c r="C135" s="1"/>
      <c r="E135" s="2"/>
      <c r="F135" s="5"/>
    </row>
    <row r="136" spans="1:6" ht="15">
      <c r="A136" s="1" t="s">
        <v>4</v>
      </c>
      <c r="B136" s="39" t="s">
        <v>48</v>
      </c>
      <c r="C136" s="1" t="s">
        <v>0</v>
      </c>
      <c r="D136" s="2">
        <v>2</v>
      </c>
      <c r="E136" s="2"/>
      <c r="F136" s="2">
        <f>D136*E136</f>
        <v>0</v>
      </c>
    </row>
    <row r="137" spans="1:6" ht="15">
      <c r="A137" s="1"/>
      <c r="B137" s="4"/>
      <c r="C137" s="1"/>
      <c r="E137" s="2"/>
      <c r="F137" s="5"/>
    </row>
    <row r="138" spans="1:6" ht="30">
      <c r="A138" s="1" t="s">
        <v>37</v>
      </c>
      <c r="B138" s="39" t="s">
        <v>49</v>
      </c>
      <c r="C138" s="1" t="s">
        <v>0</v>
      </c>
      <c r="D138" s="2">
        <v>2</v>
      </c>
      <c r="E138" s="2"/>
      <c r="F138" s="2">
        <f>D138*E138</f>
        <v>0</v>
      </c>
    </row>
    <row r="139" spans="1:6" ht="15">
      <c r="A139" s="1"/>
      <c r="B139" s="4"/>
      <c r="C139" s="1"/>
      <c r="E139" s="2"/>
      <c r="F139" s="2"/>
    </row>
    <row r="140" spans="1:6" ht="15">
      <c r="A140" s="1" t="s">
        <v>50</v>
      </c>
      <c r="B140" s="39" t="s">
        <v>51</v>
      </c>
      <c r="C140" s="1" t="s">
        <v>0</v>
      </c>
      <c r="D140" s="2">
        <v>1</v>
      </c>
      <c r="E140" s="2"/>
      <c r="F140" s="2">
        <f>D140*E140</f>
        <v>0</v>
      </c>
    </row>
    <row r="141" spans="1:6" ht="15">
      <c r="A141" s="1"/>
      <c r="B141" s="4"/>
      <c r="C141" s="1"/>
      <c r="E141" s="2"/>
      <c r="F141" s="5"/>
    </row>
    <row r="142" spans="1:6" ht="30">
      <c r="A142" s="1" t="s">
        <v>52</v>
      </c>
      <c r="B142" s="39" t="s">
        <v>53</v>
      </c>
      <c r="C142" s="1" t="s">
        <v>0</v>
      </c>
      <c r="D142" s="2">
        <v>1</v>
      </c>
      <c r="E142" s="2"/>
      <c r="F142" s="2">
        <f>D142*E142</f>
        <v>0</v>
      </c>
    </row>
    <row r="143" spans="1:6" ht="15">
      <c r="A143" s="1"/>
      <c r="B143" s="4"/>
      <c r="C143" s="1"/>
      <c r="E143" s="2"/>
      <c r="F143" s="5"/>
    </row>
    <row r="144" spans="1:6" ht="30">
      <c r="A144" s="1" t="s">
        <v>54</v>
      </c>
      <c r="B144" s="39" t="s">
        <v>55</v>
      </c>
      <c r="C144" s="1" t="s">
        <v>56</v>
      </c>
      <c r="D144" s="2">
        <v>1</v>
      </c>
      <c r="E144" s="2"/>
      <c r="F144" s="2">
        <f>D144*E144</f>
        <v>0</v>
      </c>
    </row>
    <row r="145" spans="1:6" ht="15">
      <c r="A145" s="1"/>
      <c r="B145" s="4"/>
      <c r="C145" s="1"/>
      <c r="E145" s="2"/>
      <c r="F145" s="5"/>
    </row>
    <row r="146" spans="2:6" ht="15">
      <c r="B146" s="104" t="s">
        <v>140</v>
      </c>
      <c r="C146" s="104"/>
      <c r="D146" s="104"/>
      <c r="E146" s="104"/>
      <c r="F146" s="11">
        <f>SUM(F126:F144)</f>
        <v>0</v>
      </c>
    </row>
    <row r="147" spans="2:6" ht="15">
      <c r="B147" s="10"/>
      <c r="C147" s="15"/>
      <c r="D147" s="16"/>
      <c r="E147" s="16"/>
      <c r="F147" s="11"/>
    </row>
    <row r="148" spans="1:6" ht="15">
      <c r="A148" s="1"/>
      <c r="B148" s="106" t="s">
        <v>144</v>
      </c>
      <c r="C148" s="106"/>
      <c r="D148" s="106"/>
      <c r="E148" s="106"/>
      <c r="F148" s="5"/>
    </row>
    <row r="149" spans="1:6" ht="15">
      <c r="A149" s="1"/>
      <c r="B149" s="4"/>
      <c r="C149" s="1"/>
      <c r="E149" s="2"/>
      <c r="F149" s="5"/>
    </row>
    <row r="150" spans="1:6" ht="15">
      <c r="A150" s="1"/>
      <c r="B150" s="101" t="str">
        <f>+B112</f>
        <v>UKUPNO PRIPREMNI I ZAVRŠNI RADOVI</v>
      </c>
      <c r="C150" s="101"/>
      <c r="D150" s="101"/>
      <c r="E150" s="101"/>
      <c r="F150" s="5">
        <f>+F112</f>
        <v>0</v>
      </c>
    </row>
    <row r="151" spans="1:6" ht="15">
      <c r="A151" s="1"/>
      <c r="B151" s="4"/>
      <c r="C151" s="1"/>
      <c r="E151" s="2"/>
      <c r="F151" s="5"/>
    </row>
    <row r="152" spans="1:6" ht="15">
      <c r="A152" s="1"/>
      <c r="B152" s="101" t="str">
        <f>+B122</f>
        <v>UKUPNO ZEMLJANI RADOVI :</v>
      </c>
      <c r="C152" s="101"/>
      <c r="D152" s="101"/>
      <c r="E152" s="101"/>
      <c r="F152" s="5">
        <f>+F122</f>
        <v>0</v>
      </c>
    </row>
    <row r="153" spans="1:6" ht="15">
      <c r="A153" s="1"/>
      <c r="B153" s="4"/>
      <c r="C153" s="1"/>
      <c r="E153" s="2"/>
      <c r="F153" s="5"/>
    </row>
    <row r="154" spans="1:6" ht="20.25" customHeight="1">
      <c r="A154" s="1"/>
      <c r="B154" s="101" t="str">
        <f>+B146</f>
        <v>UKUPNO ELEKTROMONTAŽNI RADOVI :</v>
      </c>
      <c r="C154" s="101"/>
      <c r="D154" s="101"/>
      <c r="E154" s="101"/>
      <c r="F154" s="5">
        <f>+F146</f>
        <v>0</v>
      </c>
    </row>
    <row r="155" spans="1:6" ht="15">
      <c r="A155" s="1"/>
      <c r="B155" s="4"/>
      <c r="C155" s="1"/>
      <c r="E155" s="2"/>
      <c r="F155" s="5"/>
    </row>
    <row r="156" spans="1:6" ht="15">
      <c r="A156" s="80"/>
      <c r="B156" s="81" t="s">
        <v>145</v>
      </c>
      <c r="C156" s="82"/>
      <c r="D156" s="83"/>
      <c r="E156" s="83"/>
      <c r="F156" s="84">
        <f>SUM(F149:F154)</f>
        <v>0</v>
      </c>
    </row>
    <row r="157" spans="1:6" ht="15">
      <c r="A157" s="1"/>
      <c r="B157" s="4"/>
      <c r="C157" s="1"/>
      <c r="E157" s="2"/>
      <c r="F157" s="5"/>
    </row>
    <row r="158" spans="1:6" ht="15">
      <c r="A158" s="1"/>
      <c r="B158" s="4"/>
      <c r="C158" s="1"/>
      <c r="E158" s="2"/>
      <c r="F158" s="5"/>
    </row>
    <row r="159" spans="1:6" ht="17.25">
      <c r="A159" s="98" t="s">
        <v>146</v>
      </c>
      <c r="B159" s="60" t="s">
        <v>157</v>
      </c>
      <c r="C159" s="85"/>
      <c r="D159" s="72"/>
      <c r="E159" s="72"/>
      <c r="F159" s="86"/>
    </row>
    <row r="160" spans="1:6" ht="17.25">
      <c r="A160" s="99"/>
      <c r="B160" s="64" t="s">
        <v>125</v>
      </c>
      <c r="C160" s="87"/>
      <c r="D160" s="76"/>
      <c r="E160" s="76"/>
      <c r="F160" s="88"/>
    </row>
    <row r="161" spans="1:6" ht="15">
      <c r="A161" s="1"/>
      <c r="B161" s="4"/>
      <c r="C161" s="1"/>
      <c r="E161" s="2"/>
      <c r="F161" s="5"/>
    </row>
    <row r="162" spans="1:6" s="4" customFormat="1" ht="15">
      <c r="A162" s="37" t="s">
        <v>5</v>
      </c>
      <c r="B162" s="38" t="s">
        <v>6</v>
      </c>
      <c r="C162" s="1"/>
      <c r="D162" s="2"/>
      <c r="E162" s="2"/>
      <c r="F162" s="5"/>
    </row>
    <row r="164" spans="1:6" ht="75">
      <c r="A164" s="1" t="s">
        <v>8</v>
      </c>
      <c r="B164" s="39" t="s">
        <v>23</v>
      </c>
      <c r="C164" s="1" t="s">
        <v>7</v>
      </c>
      <c r="D164" s="2">
        <v>1</v>
      </c>
      <c r="E164" s="2"/>
      <c r="F164" s="2">
        <f>D164*E164</f>
        <v>0</v>
      </c>
    </row>
    <row r="165" spans="1:6" ht="15">
      <c r="A165" s="1"/>
      <c r="B165" s="39"/>
      <c r="C165" s="1"/>
      <c r="E165" s="2"/>
      <c r="F165" s="2"/>
    </row>
    <row r="166" spans="1:6" ht="75">
      <c r="A166" s="1" t="s">
        <v>9</v>
      </c>
      <c r="B166" s="39" t="s">
        <v>31</v>
      </c>
      <c r="C166" s="1" t="s">
        <v>7</v>
      </c>
      <c r="D166" s="2">
        <v>1</v>
      </c>
      <c r="E166" s="2"/>
      <c r="F166" s="2">
        <f>D166*E166</f>
        <v>0</v>
      </c>
    </row>
    <row r="167" spans="1:6" ht="15">
      <c r="A167" s="1"/>
      <c r="B167" s="39"/>
      <c r="C167" s="1"/>
      <c r="E167" s="2"/>
      <c r="F167" s="2"/>
    </row>
    <row r="168" spans="1:6" ht="60">
      <c r="A168" s="3" t="s">
        <v>14</v>
      </c>
      <c r="B168" s="39" t="s">
        <v>29</v>
      </c>
      <c r="C168" s="1" t="s">
        <v>10</v>
      </c>
      <c r="D168" s="2">
        <v>1</v>
      </c>
      <c r="E168" s="2"/>
      <c r="F168" s="2">
        <f>D168*E168</f>
        <v>0</v>
      </c>
    </row>
    <row r="169" spans="3:6" ht="20.25" customHeight="1">
      <c r="C169" s="1"/>
      <c r="E169" s="2"/>
      <c r="F169" s="5"/>
    </row>
    <row r="170" spans="2:6" ht="15">
      <c r="B170" s="100" t="s">
        <v>11</v>
      </c>
      <c r="C170" s="100"/>
      <c r="D170" s="100"/>
      <c r="E170" s="100"/>
      <c r="F170" s="40">
        <f>SUM(F163:F169)</f>
        <v>0</v>
      </c>
    </row>
    <row r="172" spans="1:6" s="4" customFormat="1" ht="15">
      <c r="A172" s="37" t="s">
        <v>12</v>
      </c>
      <c r="B172" s="38" t="s">
        <v>42</v>
      </c>
      <c r="C172" s="1"/>
      <c r="D172" s="2"/>
      <c r="E172" s="2"/>
      <c r="F172" s="5"/>
    </row>
    <row r="173" spans="1:6" ht="15">
      <c r="A173" s="1"/>
      <c r="B173" s="4"/>
      <c r="C173" s="1"/>
      <c r="E173" s="2"/>
      <c r="F173" s="5"/>
    </row>
    <row r="174" spans="1:6" ht="75">
      <c r="A174" s="1" t="s">
        <v>8</v>
      </c>
      <c r="B174" s="39" t="s">
        <v>26</v>
      </c>
      <c r="C174" s="1" t="s">
        <v>2</v>
      </c>
      <c r="D174" s="2">
        <v>72</v>
      </c>
      <c r="E174" s="2"/>
      <c r="F174" s="2">
        <f>D174*E174</f>
        <v>0</v>
      </c>
    </row>
    <row r="175" spans="1:6" ht="15">
      <c r="A175" s="1"/>
      <c r="B175" s="4"/>
      <c r="C175" s="1"/>
      <c r="E175" s="2"/>
      <c r="F175" s="2"/>
    </row>
    <row r="176" spans="1:6" ht="45">
      <c r="A176" s="1" t="s">
        <v>9</v>
      </c>
      <c r="B176" s="39" t="s">
        <v>27</v>
      </c>
      <c r="C176" s="1" t="s">
        <v>41</v>
      </c>
      <c r="D176" s="2">
        <f>+D174</f>
        <v>72</v>
      </c>
      <c r="E176" s="2"/>
      <c r="F176" s="2">
        <f>D176*E176</f>
        <v>0</v>
      </c>
    </row>
    <row r="177" spans="1:6" ht="15">
      <c r="A177" s="1"/>
      <c r="B177" s="4"/>
      <c r="C177" s="1"/>
      <c r="E177" s="2"/>
      <c r="F177" s="5"/>
    </row>
    <row r="178" spans="1:6" ht="60">
      <c r="A178" s="1" t="s">
        <v>14</v>
      </c>
      <c r="B178" s="39" t="s">
        <v>28</v>
      </c>
      <c r="C178" s="1" t="s">
        <v>15</v>
      </c>
      <c r="D178" s="2">
        <v>5</v>
      </c>
      <c r="E178" s="2"/>
      <c r="F178" s="2">
        <f>D178*E178</f>
        <v>0</v>
      </c>
    </row>
    <row r="179" spans="1:6" ht="15">
      <c r="A179" s="1"/>
      <c r="B179" s="4"/>
      <c r="C179" s="1"/>
      <c r="E179" s="2"/>
      <c r="F179" s="5"/>
    </row>
    <row r="180" spans="2:6" ht="15">
      <c r="B180" s="100" t="s">
        <v>16</v>
      </c>
      <c r="C180" s="100"/>
      <c r="D180" s="100"/>
      <c r="E180" s="100"/>
      <c r="F180" s="40">
        <f>SUM(F174:F179)</f>
        <v>0</v>
      </c>
    </row>
    <row r="181" spans="1:6" ht="15">
      <c r="A181" s="1"/>
      <c r="B181" s="4"/>
      <c r="C181" s="1"/>
      <c r="E181" s="2"/>
      <c r="F181" s="5"/>
    </row>
    <row r="182" spans="1:6" ht="15">
      <c r="A182" s="37" t="s">
        <v>32</v>
      </c>
      <c r="B182" s="38" t="s">
        <v>79</v>
      </c>
      <c r="C182" s="1"/>
      <c r="E182" s="2"/>
      <c r="F182" s="5"/>
    </row>
    <row r="183" spans="1:6" ht="15">
      <c r="A183" s="1"/>
      <c r="B183" s="4"/>
      <c r="C183" s="1"/>
      <c r="E183" s="2"/>
      <c r="F183" s="5"/>
    </row>
    <row r="184" spans="1:6" ht="45">
      <c r="A184" s="1" t="s">
        <v>8</v>
      </c>
      <c r="B184" s="39" t="s">
        <v>39</v>
      </c>
      <c r="C184" s="1" t="s">
        <v>2</v>
      </c>
      <c r="D184" s="2">
        <v>24</v>
      </c>
      <c r="E184" s="2"/>
      <c r="F184" s="2">
        <f>D184*E184</f>
        <v>0</v>
      </c>
    </row>
    <row r="185" spans="1:6" ht="15">
      <c r="A185" s="1"/>
      <c r="B185" s="4"/>
      <c r="C185" s="1"/>
      <c r="E185" s="2"/>
      <c r="F185" s="5"/>
    </row>
    <row r="186" spans="1:6" ht="30">
      <c r="A186" s="1" t="s">
        <v>9</v>
      </c>
      <c r="B186" s="39" t="s">
        <v>33</v>
      </c>
      <c r="C186" s="1" t="s">
        <v>1</v>
      </c>
      <c r="D186" s="2">
        <v>4.8</v>
      </c>
      <c r="E186" s="2"/>
      <c r="F186" s="2">
        <f>D186*E186</f>
        <v>0</v>
      </c>
    </row>
    <row r="187" spans="1:6" ht="15">
      <c r="A187" s="1"/>
      <c r="B187" s="4"/>
      <c r="C187" s="1"/>
      <c r="E187" s="2"/>
      <c r="F187" s="5"/>
    </row>
    <row r="188" spans="1:6" ht="60">
      <c r="A188" s="1" t="s">
        <v>14</v>
      </c>
      <c r="B188" s="39" t="s">
        <v>40</v>
      </c>
      <c r="C188" s="1" t="s">
        <v>1</v>
      </c>
      <c r="D188" s="2">
        <v>4.8</v>
      </c>
      <c r="E188" s="2"/>
      <c r="F188" s="2">
        <f>D188*E188</f>
        <v>0</v>
      </c>
    </row>
    <row r="189" spans="1:6" ht="15">
      <c r="A189" s="1"/>
      <c r="B189" s="4"/>
      <c r="C189" s="1"/>
      <c r="E189" s="2"/>
      <c r="F189" s="5"/>
    </row>
    <row r="190" spans="1:6" ht="60">
      <c r="A190" s="1" t="s">
        <v>18</v>
      </c>
      <c r="B190" s="39" t="s">
        <v>34</v>
      </c>
      <c r="C190" s="1" t="s">
        <v>35</v>
      </c>
      <c r="D190" s="2">
        <v>1</v>
      </c>
      <c r="E190" s="2"/>
      <c r="F190" s="2">
        <f>D190*E190</f>
        <v>0</v>
      </c>
    </row>
    <row r="191" spans="1:6" ht="15">
      <c r="A191" s="1"/>
      <c r="B191" s="4"/>
      <c r="C191" s="1"/>
      <c r="E191" s="2"/>
      <c r="F191" s="2"/>
    </row>
    <row r="192" spans="1:6" ht="15">
      <c r="A192" s="102" t="s">
        <v>3</v>
      </c>
      <c r="B192" s="39" t="s">
        <v>17</v>
      </c>
      <c r="C192" s="1" t="s">
        <v>1</v>
      </c>
      <c r="D192" s="2">
        <v>1</v>
      </c>
      <c r="E192" s="2"/>
      <c r="F192" s="2">
        <f aca="true" t="shared" si="2" ref="F192:F199">D192*E192</f>
        <v>0</v>
      </c>
    </row>
    <row r="193" spans="1:6" ht="15">
      <c r="A193" s="102"/>
      <c r="B193" s="39" t="s">
        <v>22</v>
      </c>
      <c r="C193" s="1" t="s">
        <v>0</v>
      </c>
      <c r="D193" s="2">
        <v>1</v>
      </c>
      <c r="E193" s="2"/>
      <c r="F193" s="2">
        <f t="shared" si="2"/>
        <v>0</v>
      </c>
    </row>
    <row r="194" spans="1:6" ht="15">
      <c r="A194" s="1"/>
      <c r="B194" s="4"/>
      <c r="C194" s="1"/>
      <c r="E194" s="2"/>
      <c r="F194" s="2"/>
    </row>
    <row r="195" spans="1:6" ht="45">
      <c r="A195" s="1" t="s">
        <v>4</v>
      </c>
      <c r="B195" s="39" t="s">
        <v>36</v>
      </c>
      <c r="C195" s="1" t="s">
        <v>2</v>
      </c>
      <c r="D195" s="2">
        <v>1</v>
      </c>
      <c r="E195" s="2"/>
      <c r="F195" s="2">
        <f t="shared" si="2"/>
        <v>0</v>
      </c>
    </row>
    <row r="196" spans="1:6" ht="15">
      <c r="A196" s="1"/>
      <c r="B196" s="4"/>
      <c r="C196" s="1"/>
      <c r="E196" s="2"/>
      <c r="F196" s="2"/>
    </row>
    <row r="197" spans="1:6" ht="15">
      <c r="A197" s="102" t="s">
        <v>37</v>
      </c>
      <c r="B197" s="39" t="s">
        <v>38</v>
      </c>
      <c r="C197" s="1"/>
      <c r="E197" s="2"/>
      <c r="F197" s="2"/>
    </row>
    <row r="198" spans="1:6" ht="15">
      <c r="A198" s="102"/>
      <c r="B198" s="41" t="s">
        <v>19</v>
      </c>
      <c r="C198" s="1" t="s">
        <v>15</v>
      </c>
      <c r="D198" s="2">
        <v>1</v>
      </c>
      <c r="E198" s="2"/>
      <c r="F198" s="2">
        <f t="shared" si="2"/>
        <v>0</v>
      </c>
    </row>
    <row r="199" spans="1:6" ht="15">
      <c r="A199" s="102"/>
      <c r="B199" s="41" t="s">
        <v>20</v>
      </c>
      <c r="C199" s="1" t="s">
        <v>15</v>
      </c>
      <c r="D199" s="2">
        <v>1</v>
      </c>
      <c r="E199" s="2"/>
      <c r="F199" s="2">
        <f t="shared" si="2"/>
        <v>0</v>
      </c>
    </row>
    <row r="200" spans="1:6" ht="15">
      <c r="A200" s="102"/>
      <c r="B200" s="103" t="s">
        <v>21</v>
      </c>
      <c r="C200" s="103"/>
      <c r="D200" s="103"/>
      <c r="E200" s="103"/>
      <c r="F200" s="5"/>
    </row>
    <row r="201" spans="1:6" ht="15">
      <c r="A201" s="1"/>
      <c r="B201" s="4"/>
      <c r="C201" s="1"/>
      <c r="E201" s="2"/>
      <c r="F201" s="5"/>
    </row>
    <row r="202" spans="2:6" ht="15">
      <c r="B202" s="100" t="s">
        <v>80</v>
      </c>
      <c r="C202" s="100"/>
      <c r="D202" s="100"/>
      <c r="E202" s="100"/>
      <c r="F202" s="40">
        <f>SUM(F184:F201)</f>
        <v>0</v>
      </c>
    </row>
    <row r="203" spans="1:6" ht="15">
      <c r="A203" s="1"/>
      <c r="B203" s="4"/>
      <c r="C203" s="1"/>
      <c r="E203" s="2"/>
      <c r="F203" s="5"/>
    </row>
    <row r="204" spans="1:6" s="4" customFormat="1" ht="15">
      <c r="A204" s="37" t="s">
        <v>58</v>
      </c>
      <c r="B204" s="38" t="s">
        <v>147</v>
      </c>
      <c r="C204" s="1"/>
      <c r="D204" s="2"/>
      <c r="E204" s="2"/>
      <c r="F204" s="5"/>
    </row>
    <row r="205" spans="1:6" ht="15">
      <c r="A205" s="1"/>
      <c r="B205" s="4"/>
      <c r="C205" s="1"/>
      <c r="E205" s="2"/>
      <c r="F205" s="5"/>
    </row>
    <row r="206" spans="1:6" ht="30">
      <c r="A206" s="1" t="s">
        <v>8</v>
      </c>
      <c r="B206" s="39" t="s">
        <v>43</v>
      </c>
      <c r="C206" s="1" t="s">
        <v>44</v>
      </c>
      <c r="D206" s="2">
        <v>85</v>
      </c>
      <c r="E206" s="2"/>
      <c r="F206" s="2">
        <f>D206*E206</f>
        <v>0</v>
      </c>
    </row>
    <row r="207" spans="1:6" ht="15">
      <c r="A207" s="1"/>
      <c r="B207" s="4"/>
      <c r="C207" s="1"/>
      <c r="E207" s="2"/>
      <c r="F207" s="2"/>
    </row>
    <row r="208" spans="1:6" ht="30">
      <c r="A208" s="1" t="s">
        <v>9</v>
      </c>
      <c r="B208" s="39" t="s">
        <v>122</v>
      </c>
      <c r="C208" s="1" t="s">
        <v>44</v>
      </c>
      <c r="D208" s="2">
        <v>60</v>
      </c>
      <c r="E208" s="2"/>
      <c r="F208" s="2">
        <f>D208*E208</f>
        <v>0</v>
      </c>
    </row>
    <row r="209" spans="1:6" ht="15">
      <c r="A209" s="1"/>
      <c r="B209" s="4"/>
      <c r="C209" s="1"/>
      <c r="E209" s="2"/>
      <c r="F209" s="5"/>
    </row>
    <row r="210" spans="1:6" ht="30">
      <c r="A210" s="1" t="s">
        <v>14</v>
      </c>
      <c r="B210" s="39" t="s">
        <v>45</v>
      </c>
      <c r="C210" s="1" t="s">
        <v>0</v>
      </c>
      <c r="D210" s="2">
        <v>50</v>
      </c>
      <c r="E210" s="2"/>
      <c r="F210" s="2">
        <f>D210*E210</f>
        <v>0</v>
      </c>
    </row>
    <row r="211" spans="1:6" ht="15">
      <c r="A211" s="1"/>
      <c r="B211" s="4"/>
      <c r="C211" s="1"/>
      <c r="E211" s="2"/>
      <c r="F211" s="5"/>
    </row>
    <row r="212" spans="1:6" ht="30">
      <c r="A212" s="1" t="s">
        <v>18</v>
      </c>
      <c r="B212" s="39" t="s">
        <v>59</v>
      </c>
      <c r="C212" s="1" t="s">
        <v>0</v>
      </c>
      <c r="D212" s="2">
        <v>12</v>
      </c>
      <c r="E212" s="2"/>
      <c r="F212" s="2">
        <f>D212*E212</f>
        <v>0</v>
      </c>
    </row>
    <row r="213" spans="1:6" ht="15">
      <c r="A213" s="1"/>
      <c r="B213" s="4"/>
      <c r="C213" s="1"/>
      <c r="E213" s="2"/>
      <c r="F213" s="5"/>
    </row>
    <row r="214" spans="1:6" ht="30">
      <c r="A214" s="1" t="s">
        <v>3</v>
      </c>
      <c r="B214" s="39" t="s">
        <v>46</v>
      </c>
      <c r="C214" s="1" t="s">
        <v>0</v>
      </c>
      <c r="D214" s="2">
        <v>10</v>
      </c>
      <c r="E214" s="2"/>
      <c r="F214" s="2">
        <f>D214*E214</f>
        <v>0</v>
      </c>
    </row>
    <row r="215" spans="1:6" ht="15">
      <c r="A215" s="1"/>
      <c r="B215" s="4"/>
      <c r="C215" s="1"/>
      <c r="E215" s="2"/>
      <c r="F215" s="2"/>
    </row>
    <row r="216" spans="1:6" ht="15">
      <c r="A216" s="1" t="s">
        <v>4</v>
      </c>
      <c r="B216" s="39" t="s">
        <v>47</v>
      </c>
      <c r="C216" s="1" t="s">
        <v>0</v>
      </c>
      <c r="D216" s="2">
        <v>4</v>
      </c>
      <c r="E216" s="2"/>
      <c r="F216" s="2">
        <f>D216*E216</f>
        <v>0</v>
      </c>
    </row>
    <row r="217" spans="1:6" ht="15">
      <c r="A217" s="1"/>
      <c r="B217" s="4"/>
      <c r="C217" s="1"/>
      <c r="E217" s="2"/>
      <c r="F217" s="5"/>
    </row>
    <row r="218" spans="1:6" ht="15">
      <c r="A218" s="1" t="s">
        <v>37</v>
      </c>
      <c r="B218" s="39" t="s">
        <v>48</v>
      </c>
      <c r="C218" s="1" t="s">
        <v>0</v>
      </c>
      <c r="D218" s="2">
        <v>8</v>
      </c>
      <c r="E218" s="2"/>
      <c r="F218" s="2">
        <f>D218*E218</f>
        <v>0</v>
      </c>
    </row>
    <row r="219" spans="1:6" ht="15">
      <c r="A219" s="1"/>
      <c r="B219" s="4"/>
      <c r="C219" s="1"/>
      <c r="E219" s="2"/>
      <c r="F219" s="5"/>
    </row>
    <row r="220" spans="1:6" ht="30">
      <c r="A220" s="1" t="s">
        <v>50</v>
      </c>
      <c r="B220" s="39" t="s">
        <v>60</v>
      </c>
      <c r="C220" s="1" t="s">
        <v>0</v>
      </c>
      <c r="D220" s="2">
        <v>4</v>
      </c>
      <c r="E220" s="2"/>
      <c r="F220" s="2">
        <f>D220*E220</f>
        <v>0</v>
      </c>
    </row>
    <row r="221" spans="1:6" ht="15">
      <c r="A221" s="1"/>
      <c r="B221" s="4"/>
      <c r="C221" s="1"/>
      <c r="E221" s="2"/>
      <c r="F221" s="5"/>
    </row>
    <row r="222" spans="1:6" ht="30">
      <c r="A222" s="1" t="s">
        <v>52</v>
      </c>
      <c r="B222" s="39" t="s">
        <v>49</v>
      </c>
      <c r="C222" s="1" t="s">
        <v>0</v>
      </c>
      <c r="D222" s="2">
        <v>4</v>
      </c>
      <c r="E222" s="2"/>
      <c r="F222" s="2">
        <f>D222*E222</f>
        <v>0</v>
      </c>
    </row>
    <row r="223" spans="1:6" ht="15">
      <c r="A223" s="1"/>
      <c r="B223" s="4"/>
      <c r="C223" s="1"/>
      <c r="E223" s="2"/>
      <c r="F223" s="2"/>
    </row>
    <row r="224" spans="1:6" ht="30">
      <c r="A224" s="1" t="s">
        <v>54</v>
      </c>
      <c r="B224" s="39" t="s">
        <v>73</v>
      </c>
      <c r="C224" s="1" t="s">
        <v>61</v>
      </c>
      <c r="D224" s="2">
        <v>1</v>
      </c>
      <c r="E224" s="2"/>
      <c r="F224" s="2">
        <f>D224*E224</f>
        <v>0</v>
      </c>
    </row>
    <row r="225" spans="1:6" ht="15">
      <c r="A225" s="1"/>
      <c r="B225" s="4"/>
      <c r="C225" s="1"/>
      <c r="E225" s="2"/>
      <c r="F225" s="5"/>
    </row>
    <row r="226" spans="1:6" ht="15">
      <c r="A226" s="1" t="s">
        <v>62</v>
      </c>
      <c r="B226" s="39" t="s">
        <v>123</v>
      </c>
      <c r="C226" s="1" t="s">
        <v>44</v>
      </c>
      <c r="D226" s="2">
        <v>6</v>
      </c>
      <c r="E226" s="2"/>
      <c r="F226" s="2">
        <f>D226*E226</f>
        <v>0</v>
      </c>
    </row>
    <row r="227" spans="1:6" ht="15">
      <c r="A227" s="1"/>
      <c r="B227" s="4"/>
      <c r="C227" s="1"/>
      <c r="E227" s="2"/>
      <c r="F227" s="2"/>
    </row>
    <row r="228" spans="1:6" ht="30">
      <c r="A228" s="1" t="s">
        <v>63</v>
      </c>
      <c r="B228" s="39" t="s">
        <v>64</v>
      </c>
      <c r="C228" s="1" t="s">
        <v>0</v>
      </c>
      <c r="D228" s="2">
        <v>1</v>
      </c>
      <c r="E228" s="2"/>
      <c r="F228" s="2">
        <f>D228*E228</f>
        <v>0</v>
      </c>
    </row>
    <row r="229" spans="1:6" ht="15">
      <c r="A229" s="1"/>
      <c r="B229" s="4"/>
      <c r="C229" s="1"/>
      <c r="E229" s="2"/>
      <c r="F229" s="5"/>
    </row>
    <row r="230" spans="1:6" ht="30">
      <c r="A230" s="1" t="s">
        <v>74</v>
      </c>
      <c r="B230" s="39" t="s">
        <v>57</v>
      </c>
      <c r="C230" s="1" t="s">
        <v>0</v>
      </c>
      <c r="D230" s="2">
        <v>1</v>
      </c>
      <c r="E230" s="2"/>
      <c r="F230" s="2">
        <f>D230*E230</f>
        <v>0</v>
      </c>
    </row>
    <row r="231" spans="1:6" ht="15">
      <c r="A231" s="1"/>
      <c r="B231" s="4"/>
      <c r="C231" s="1"/>
      <c r="E231" s="2"/>
      <c r="F231" s="5"/>
    </row>
    <row r="232" spans="1:6" ht="30">
      <c r="A232" s="1" t="s">
        <v>75</v>
      </c>
      <c r="B232" s="39" t="s">
        <v>55</v>
      </c>
      <c r="C232" s="1" t="s">
        <v>56</v>
      </c>
      <c r="D232" s="2">
        <v>1</v>
      </c>
      <c r="E232" s="2"/>
      <c r="F232" s="2">
        <f>D232*E232</f>
        <v>0</v>
      </c>
    </row>
    <row r="233" spans="1:6" ht="15">
      <c r="A233" s="1"/>
      <c r="B233" s="4"/>
      <c r="C233" s="1"/>
      <c r="E233" s="2"/>
      <c r="F233" s="5"/>
    </row>
    <row r="234" spans="2:6" ht="15">
      <c r="B234" s="100" t="s">
        <v>140</v>
      </c>
      <c r="C234" s="100"/>
      <c r="D234" s="100"/>
      <c r="E234" s="100"/>
      <c r="F234" s="40">
        <f>SUM(F206:F232)</f>
        <v>0</v>
      </c>
    </row>
    <row r="235" spans="1:6" ht="15">
      <c r="A235" s="1"/>
      <c r="B235" s="4"/>
      <c r="C235" s="1"/>
      <c r="E235" s="2"/>
      <c r="F235" s="5"/>
    </row>
    <row r="236" spans="1:6" s="4" customFormat="1" ht="42" customHeight="1">
      <c r="A236" s="37" t="s">
        <v>65</v>
      </c>
      <c r="B236" s="42" t="s">
        <v>66</v>
      </c>
      <c r="C236" s="1"/>
      <c r="D236" s="2"/>
      <c r="E236" s="2"/>
      <c r="F236" s="5"/>
    </row>
    <row r="237" spans="1:6" ht="15">
      <c r="A237" s="1"/>
      <c r="B237" s="4"/>
      <c r="C237" s="1"/>
      <c r="E237" s="2"/>
      <c r="F237" s="5"/>
    </row>
    <row r="238" spans="1:6" ht="157.5" customHeight="1">
      <c r="A238" s="12" t="s">
        <v>8</v>
      </c>
      <c r="B238" s="39" t="s">
        <v>76</v>
      </c>
      <c r="C238" s="1" t="s">
        <v>56</v>
      </c>
      <c r="D238" s="2">
        <v>1</v>
      </c>
      <c r="E238" s="2"/>
      <c r="F238" s="2">
        <f>D238*E238</f>
        <v>0</v>
      </c>
    </row>
    <row r="239" spans="1:6" ht="15">
      <c r="A239" s="1"/>
      <c r="B239" s="4"/>
      <c r="C239" s="1"/>
      <c r="E239" s="2"/>
      <c r="F239" s="2"/>
    </row>
    <row r="240" spans="1:6" ht="101.25" customHeight="1">
      <c r="A240" s="12" t="s">
        <v>9</v>
      </c>
      <c r="B240" s="39" t="s">
        <v>67</v>
      </c>
      <c r="C240" s="1" t="s">
        <v>56</v>
      </c>
      <c r="D240" s="2">
        <v>1</v>
      </c>
      <c r="E240" s="2"/>
      <c r="F240" s="2">
        <f>D240*E240</f>
        <v>0</v>
      </c>
    </row>
    <row r="241" spans="1:6" ht="15">
      <c r="A241" s="1"/>
      <c r="B241" s="4"/>
      <c r="C241" s="1"/>
      <c r="E241" s="2"/>
      <c r="F241" s="5"/>
    </row>
    <row r="242" spans="1:6" ht="75">
      <c r="A242" s="12" t="s">
        <v>14</v>
      </c>
      <c r="B242" s="39" t="s">
        <v>68</v>
      </c>
      <c r="C242" s="1" t="s">
        <v>56</v>
      </c>
      <c r="D242" s="2">
        <v>4</v>
      </c>
      <c r="E242" s="2"/>
      <c r="F242" s="2">
        <f>D242*E242</f>
        <v>0</v>
      </c>
    </row>
    <row r="243" spans="1:6" ht="15">
      <c r="A243" s="1"/>
      <c r="B243" s="4"/>
      <c r="C243" s="1"/>
      <c r="E243" s="2"/>
      <c r="F243" s="5"/>
    </row>
    <row r="244" spans="1:6" ht="60" customHeight="1">
      <c r="A244" s="12" t="s">
        <v>18</v>
      </c>
      <c r="B244" s="39" t="s">
        <v>69</v>
      </c>
      <c r="C244" s="1" t="s">
        <v>0</v>
      </c>
      <c r="D244" s="2">
        <v>1</v>
      </c>
      <c r="E244" s="2"/>
      <c r="F244" s="2">
        <f>D244*E244</f>
        <v>0</v>
      </c>
    </row>
    <row r="245" spans="1:6" ht="15">
      <c r="A245" s="1"/>
      <c r="B245" s="4"/>
      <c r="C245" s="1"/>
      <c r="E245" s="2"/>
      <c r="F245" s="5"/>
    </row>
    <row r="246" spans="1:6" ht="15">
      <c r="A246" s="1" t="s">
        <v>3</v>
      </c>
      <c r="B246" s="39" t="s">
        <v>124</v>
      </c>
      <c r="C246" s="1" t="s">
        <v>44</v>
      </c>
      <c r="D246" s="2">
        <v>20</v>
      </c>
      <c r="E246" s="2"/>
      <c r="F246" s="2">
        <f>D246*E246</f>
        <v>0</v>
      </c>
    </row>
    <row r="247" spans="1:6" ht="15">
      <c r="A247" s="1"/>
      <c r="B247" s="4"/>
      <c r="C247" s="1"/>
      <c r="E247" s="2"/>
      <c r="F247" s="5"/>
    </row>
    <row r="248" spans="1:6" ht="30">
      <c r="A248" s="1" t="s">
        <v>4</v>
      </c>
      <c r="B248" s="39" t="s">
        <v>55</v>
      </c>
      <c r="C248" s="1" t="s">
        <v>56</v>
      </c>
      <c r="D248" s="2">
        <v>1</v>
      </c>
      <c r="E248" s="2"/>
      <c r="F248" s="2">
        <f>D248*E248</f>
        <v>0</v>
      </c>
    </row>
    <row r="249" spans="1:6" ht="15">
      <c r="A249" s="1"/>
      <c r="B249" s="4"/>
      <c r="C249" s="1"/>
      <c r="E249" s="2"/>
      <c r="F249" s="5"/>
    </row>
    <row r="250" spans="1:6" ht="15">
      <c r="A250" s="1" t="s">
        <v>37</v>
      </c>
      <c r="B250" s="39" t="s">
        <v>71</v>
      </c>
      <c r="C250" s="1" t="s">
        <v>72</v>
      </c>
      <c r="D250" s="2">
        <v>15</v>
      </c>
      <c r="E250" s="2"/>
      <c r="F250" s="2">
        <f>D250*E250</f>
        <v>0</v>
      </c>
    </row>
    <row r="251" spans="1:6" ht="15">
      <c r="A251" s="1"/>
      <c r="B251" s="4"/>
      <c r="C251" s="1"/>
      <c r="E251" s="2"/>
      <c r="F251" s="5"/>
    </row>
    <row r="252" spans="2:6" ht="15">
      <c r="B252" s="100" t="s">
        <v>70</v>
      </c>
      <c r="C252" s="100"/>
      <c r="D252" s="100"/>
      <c r="E252" s="100"/>
      <c r="F252" s="40">
        <f>SUM(F238:F250)</f>
        <v>0</v>
      </c>
    </row>
    <row r="253" spans="1:6" ht="15">
      <c r="A253" s="1"/>
      <c r="B253" s="4"/>
      <c r="C253" s="1"/>
      <c r="E253" s="2"/>
      <c r="F253" s="5"/>
    </row>
    <row r="254" spans="1:6" ht="15">
      <c r="A254" s="1"/>
      <c r="B254" s="106" t="s">
        <v>148</v>
      </c>
      <c r="C254" s="106"/>
      <c r="D254" s="106"/>
      <c r="E254" s="106"/>
      <c r="F254" s="5"/>
    </row>
    <row r="255" spans="1:6" ht="15">
      <c r="A255" s="1"/>
      <c r="B255" s="4"/>
      <c r="C255" s="1"/>
      <c r="E255" s="2"/>
      <c r="F255" s="5"/>
    </row>
    <row r="256" spans="1:6" ht="15">
      <c r="A256" s="1"/>
      <c r="B256" s="101" t="str">
        <f>+B170</f>
        <v>UKUPNO PRIPREMNI I ZAVRŠNI RADOVI</v>
      </c>
      <c r="C256" s="101"/>
      <c r="D256" s="101"/>
      <c r="E256" s="101"/>
      <c r="F256" s="5">
        <f>+F170</f>
        <v>0</v>
      </c>
    </row>
    <row r="257" spans="1:6" ht="15">
      <c r="A257" s="1"/>
      <c r="B257" s="4"/>
      <c r="C257" s="1"/>
      <c r="E257" s="2"/>
      <c r="F257" s="5"/>
    </row>
    <row r="258" spans="1:6" ht="15">
      <c r="A258" s="1"/>
      <c r="B258" s="101" t="str">
        <f>+B180</f>
        <v>UKUPNO ZEMLJANI RADOVI :</v>
      </c>
      <c r="C258" s="101"/>
      <c r="D258" s="101"/>
      <c r="E258" s="101"/>
      <c r="F258" s="5">
        <f>+F180</f>
        <v>0</v>
      </c>
    </row>
    <row r="259" spans="1:6" ht="15">
      <c r="A259" s="1"/>
      <c r="B259" s="4"/>
      <c r="C259" s="1"/>
      <c r="E259" s="2"/>
      <c r="F259" s="5"/>
    </row>
    <row r="260" spans="1:6" ht="15">
      <c r="A260" s="1"/>
      <c r="B260" s="101" t="str">
        <f>+B202</f>
        <v>UKUPNO OSTALI GARAĐEVINSKI  RADOVI :</v>
      </c>
      <c r="C260" s="101"/>
      <c r="D260" s="101"/>
      <c r="E260" s="101"/>
      <c r="F260" s="5">
        <f>+F202</f>
        <v>0</v>
      </c>
    </row>
    <row r="261" spans="1:6" ht="15">
      <c r="A261" s="1"/>
      <c r="B261" s="4"/>
      <c r="C261" s="1"/>
      <c r="E261" s="2"/>
      <c r="F261" s="5"/>
    </row>
    <row r="262" spans="1:6" ht="15">
      <c r="A262" s="1"/>
      <c r="B262" s="101" t="str">
        <f>+B234</f>
        <v>UKUPNO ELEKTROMONTAŽNI RADOVI :</v>
      </c>
      <c r="C262" s="101"/>
      <c r="D262" s="101"/>
      <c r="E262" s="101"/>
      <c r="F262" s="5">
        <f>+F234</f>
        <v>0</v>
      </c>
    </row>
    <row r="263" spans="1:6" ht="15">
      <c r="A263" s="1"/>
      <c r="B263" s="4"/>
      <c r="C263" s="1"/>
      <c r="E263" s="2"/>
      <c r="F263" s="5"/>
    </row>
    <row r="264" spans="1:6" ht="15">
      <c r="A264" s="1"/>
      <c r="B264" s="101" t="str">
        <f>+B252</f>
        <v>UKUPNO PRENAPONSKA ZAŠTITA I IZJEDNAČENJE POTENCIJALA :</v>
      </c>
      <c r="C264" s="101"/>
      <c r="D264" s="101"/>
      <c r="E264" s="101"/>
      <c r="F264" s="5">
        <f>+F252</f>
        <v>0</v>
      </c>
    </row>
    <row r="265" spans="1:6" ht="15">
      <c r="A265" s="1"/>
      <c r="B265" s="4"/>
      <c r="C265" s="1"/>
      <c r="E265" s="2"/>
      <c r="F265" s="5"/>
    </row>
    <row r="266" spans="1:6" ht="15">
      <c r="A266" s="80"/>
      <c r="B266" s="81" t="s">
        <v>149</v>
      </c>
      <c r="C266" s="82"/>
      <c r="D266" s="83"/>
      <c r="E266" s="83"/>
      <c r="F266" s="84">
        <f>SUM(F255:F265)</f>
        <v>0</v>
      </c>
    </row>
    <row r="267" spans="1:6" ht="15">
      <c r="A267" s="1"/>
      <c r="B267" s="4"/>
      <c r="C267" s="1"/>
      <c r="E267" s="2"/>
      <c r="F267" s="5"/>
    </row>
    <row r="268" spans="1:6" ht="15">
      <c r="A268" s="1"/>
      <c r="B268" s="4"/>
      <c r="C268" s="1"/>
      <c r="E268" s="2"/>
      <c r="F268" s="5"/>
    </row>
    <row r="269" spans="1:6" s="94" customFormat="1" ht="17.25">
      <c r="A269" s="90"/>
      <c r="B269" s="89" t="s">
        <v>78</v>
      </c>
      <c r="C269" s="90"/>
      <c r="D269" s="91"/>
      <c r="E269" s="92"/>
      <c r="F269" s="93"/>
    </row>
    <row r="270" spans="1:6" s="94" customFormat="1" ht="17.25">
      <c r="A270" s="90"/>
      <c r="C270" s="90"/>
      <c r="D270" s="91"/>
      <c r="E270" s="92"/>
      <c r="F270" s="93"/>
    </row>
    <row r="271" spans="1:6" s="94" customFormat="1" ht="17.25">
      <c r="A271" s="90"/>
      <c r="B271" s="107" t="s">
        <v>152</v>
      </c>
      <c r="C271" s="107"/>
      <c r="D271" s="107"/>
      <c r="E271" s="107"/>
      <c r="F271" s="93">
        <f>+F98</f>
        <v>0</v>
      </c>
    </row>
    <row r="272" spans="1:6" s="94" customFormat="1" ht="17.25">
      <c r="A272" s="90"/>
      <c r="C272" s="90"/>
      <c r="D272" s="91"/>
      <c r="E272" s="92"/>
      <c r="F272" s="93"/>
    </row>
    <row r="273" spans="1:6" s="94" customFormat="1" ht="36" customHeight="1">
      <c r="A273" s="90"/>
      <c r="B273" s="107" t="s">
        <v>153</v>
      </c>
      <c r="C273" s="107"/>
      <c r="D273" s="107"/>
      <c r="E273" s="107"/>
      <c r="F273" s="93">
        <f>+F156</f>
        <v>0</v>
      </c>
    </row>
    <row r="274" spans="1:6" s="94" customFormat="1" ht="17.25">
      <c r="A274" s="90"/>
      <c r="C274" s="90"/>
      <c r="D274" s="91"/>
      <c r="E274" s="92"/>
      <c r="F274" s="93"/>
    </row>
    <row r="275" spans="1:6" s="94" customFormat="1" ht="36" customHeight="1">
      <c r="A275" s="90"/>
      <c r="B275" s="107" t="s">
        <v>154</v>
      </c>
      <c r="C275" s="107"/>
      <c r="D275" s="107"/>
      <c r="E275" s="107"/>
      <c r="F275" s="93">
        <f>+F266</f>
        <v>0</v>
      </c>
    </row>
    <row r="276" spans="1:6" s="94" customFormat="1" ht="17.25">
      <c r="A276" s="90"/>
      <c r="C276" s="90"/>
      <c r="D276" s="91"/>
      <c r="E276" s="92"/>
      <c r="F276" s="93"/>
    </row>
    <row r="277" spans="1:6" s="94" customFormat="1" ht="18" thickBot="1">
      <c r="A277" s="95"/>
      <c r="B277" s="105" t="s">
        <v>77</v>
      </c>
      <c r="C277" s="105"/>
      <c r="D277" s="105"/>
      <c r="E277" s="105"/>
      <c r="F277" s="96">
        <f>SUM(F271:F276)</f>
        <v>0</v>
      </c>
    </row>
  </sheetData>
  <sheetProtection/>
  <mergeCells count="30">
    <mergeCell ref="B202:E202"/>
    <mergeCell ref="B256:E256"/>
    <mergeCell ref="B258:E258"/>
    <mergeCell ref="B260:E260"/>
    <mergeCell ref="B277:E277"/>
    <mergeCell ref="B148:E148"/>
    <mergeCell ref="B254:E254"/>
    <mergeCell ref="B271:E271"/>
    <mergeCell ref="B273:E273"/>
    <mergeCell ref="B275:E275"/>
    <mergeCell ref="B262:E262"/>
    <mergeCell ref="B252:E252"/>
    <mergeCell ref="B264:E264"/>
    <mergeCell ref="A159:A160"/>
    <mergeCell ref="B122:E122"/>
    <mergeCell ref="B150:E150"/>
    <mergeCell ref="B170:E170"/>
    <mergeCell ref="B180:E180"/>
    <mergeCell ref="A192:A193"/>
    <mergeCell ref="B146:E146"/>
    <mergeCell ref="B94:D94"/>
    <mergeCell ref="B96:E96"/>
    <mergeCell ref="A3:A4"/>
    <mergeCell ref="A101:A102"/>
    <mergeCell ref="B112:E112"/>
    <mergeCell ref="B234:E234"/>
    <mergeCell ref="B152:E152"/>
    <mergeCell ref="B154:E154"/>
    <mergeCell ref="A197:A200"/>
    <mergeCell ref="B200:E200"/>
  </mergeCells>
  <printOptions/>
  <pageMargins left="0.984251968503937" right="0.3937007874015748" top="0.3937007874015748" bottom="0.3937007874015748" header="0.31496062992125984" footer="0.31496062992125984"/>
  <pageSetup fitToHeight="3" horizontalDpi="600" verticalDpi="600" orientation="portrait" paperSize="9" scale="72" r:id="rId1"/>
  <rowBreaks count="4" manualBreakCount="4">
    <brk id="76" max="5" man="1"/>
    <brk id="123" max="5" man="1"/>
    <brk id="171" max="5" man="1"/>
    <brk id="25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2021-06-02T09:10:58Z</cp:lastPrinted>
  <dcterms:created xsi:type="dcterms:W3CDTF">2003-04-26T16:21:12Z</dcterms:created>
  <dcterms:modified xsi:type="dcterms:W3CDTF">2021-06-02T09:12:20Z</dcterms:modified>
  <cp:category/>
  <cp:version/>
  <cp:contentType/>
  <cp:contentStatus/>
</cp:coreProperties>
</file>